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definedNames>
    <definedName name="_xlnm.Print_Area" localSheetId="0">Arkusz1!$A$1:$G$113</definedName>
  </definedNames>
  <calcPr calcId="152511"/>
</workbook>
</file>

<file path=xl/calcChain.xml><?xml version="1.0" encoding="utf-8"?>
<calcChain xmlns="http://schemas.openxmlformats.org/spreadsheetml/2006/main">
  <c r="G76" i="1" l="1"/>
  <c r="G29" i="1" l="1"/>
  <c r="G71" i="1"/>
  <c r="G69" i="1"/>
  <c r="G67" i="1"/>
  <c r="G66" i="1"/>
  <c r="G65" i="1"/>
  <c r="G62" i="1"/>
  <c r="G61" i="1"/>
  <c r="G60" i="1"/>
  <c r="G59" i="1"/>
  <c r="G58" i="1"/>
  <c r="G56" i="1"/>
  <c r="G55" i="1"/>
  <c r="G54" i="1"/>
  <c r="G53" i="1"/>
  <c r="G51" i="1"/>
  <c r="G50" i="1"/>
  <c r="G49" i="1"/>
  <c r="G36" i="1"/>
  <c r="G33" i="1"/>
  <c r="G34" i="1"/>
  <c r="G35" i="1"/>
  <c r="G3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0" i="1"/>
  <c r="G12" i="1"/>
  <c r="G37" i="1" l="1"/>
  <c r="D89" i="1" s="1"/>
  <c r="G68" i="1"/>
  <c r="G82" i="1" l="1"/>
  <c r="G80" i="1"/>
  <c r="G81" i="1"/>
  <c r="G79" i="1"/>
  <c r="G77" i="1"/>
  <c r="G72" i="1" l="1"/>
  <c r="G73" i="1"/>
  <c r="G74" i="1"/>
  <c r="G63" i="1"/>
  <c r="G83" i="1" s="1"/>
  <c r="D90" i="1" s="1"/>
  <c r="D91" i="1" s="1"/>
  <c r="G64" i="1"/>
</calcChain>
</file>

<file path=xl/sharedStrings.xml><?xml version="1.0" encoding="utf-8"?>
<sst xmlns="http://schemas.openxmlformats.org/spreadsheetml/2006/main" count="156" uniqueCount="99">
  <si>
    <t>LP.</t>
  </si>
  <si>
    <t>Nazwa zamawianego towaru</t>
  </si>
  <si>
    <t>Nazwa i producent oferowanego towaru*</t>
  </si>
  <si>
    <t>J.M.</t>
  </si>
  <si>
    <t xml:space="preserve">Ilość </t>
  </si>
  <si>
    <t>(Kolumna 5x6)</t>
  </si>
  <si>
    <t>ŚRODKI CZYSTOŚCI</t>
  </si>
  <si>
    <t>Szt.</t>
  </si>
  <si>
    <t xml:space="preserve">Płyn do mycia szyb  Ajax lub równoważny– 0,75 – 1 l </t>
  </si>
  <si>
    <t xml:space="preserve">Płyn do mycia szyb Ajax lub równoważny – 5 l </t>
  </si>
  <si>
    <t>Płyn do podłóg drewnianych CIF Wood Floor lub równoważny – 5l</t>
  </si>
  <si>
    <t xml:space="preserve">Płyn do podłóg terakota/pcv Ajax lub równoważny – 5 l – </t>
  </si>
  <si>
    <t>Płyn do mycia sanitariatów Domestos lub równoważny - 5 l</t>
  </si>
  <si>
    <t xml:space="preserve">Płyn do stali nierdzewnej Cif Inox lub równoważny – 0,5 l </t>
  </si>
  <si>
    <t>Płyn do mycia sanitariatów (kamień, rdza)  VOIGT VC 120 PIKASAT  lub równoważny - 5 l</t>
  </si>
  <si>
    <t xml:space="preserve">Płyn do mebli biurowych CLINEX lub równoważny - 5 l </t>
  </si>
  <si>
    <t xml:space="preserve">Spray do mebli biurowych Pronto Wood Classic lub równoważny - 300ml </t>
  </si>
  <si>
    <t>Kostka zapachowa do WC z zawieszką, w koszyczku Domestos lub równoważny</t>
  </si>
  <si>
    <t>Płyn do czyszczenia dywanów Vanish lub równoważny – 500ml</t>
  </si>
  <si>
    <t>Odświeżacz do kontaktu – różne zapachy Glade by Brise lub równoważny</t>
  </si>
  <si>
    <t>Odświeżacz powietrza w aerozolu 300ml – różne zapachy  Glade by Brise,, lub równoważny</t>
  </si>
  <si>
    <t xml:space="preserve">Odkamieniacz do czajnika 50 G typu Kamix lub równoważny </t>
  </si>
  <si>
    <t>Ręcznik papierowy kuchenny w rolce  FOXY – Mega opakowanie  a’2 szt  (26 x 23 x 13 cm) lub równoważny</t>
  </si>
  <si>
    <t>Op.</t>
  </si>
  <si>
    <t>Rękawice gospodarcze grube gumowe Jan Niezbędny Supermocne rozm. S/M, M/L lub równoważny</t>
  </si>
  <si>
    <t>para</t>
  </si>
  <si>
    <t>AKCESORIA DO ZMYWARKI</t>
  </si>
  <si>
    <t>Tabletki do zmywarki 56 szt. Finish Calgonit lub równoważny</t>
  </si>
  <si>
    <t>Sól do zmywarki Finish Calgonit lub równoważny -opakowanie  1kg</t>
  </si>
  <si>
    <t>Płyn czyszczący do zmywarki Finish Calgonit 250ml lub równoważny</t>
  </si>
  <si>
    <t>Zapach do zmywarki Finish Calgonit lub równoważny</t>
  </si>
  <si>
    <t>Płyn nabłyszczający do zmywarek 0,4l Finish Calgonit lub równoważny</t>
  </si>
  <si>
    <t>SUMA BRUTTO</t>
  </si>
  <si>
    <t>UWAGA:TABELA NR 1</t>
  </si>
  <si>
    <t>*Kolumna nr 3 - Nazwa i producent oferowanego towaru wypełnia Wykonawca w przypadku oferowania środków czystości równoważnych.</t>
  </si>
  <si>
    <t>W przypadku wypełnienia przez Wykonawcę kolumny nr 3 w poszczególnych pozycjach należy wpisać nazwę producenta oferującego produkt równoważny o zbliżonych cechach jakościowych.</t>
  </si>
  <si>
    <t>Nie wypełniona kolumna nr 3 w formularzu ofertowym oznacza dostarczanie przez Wykonawcę środków czystości wskazanych w Tabeli nr 1 przez Zamawiającego (oryginalne pochodzenie).</t>
  </si>
  <si>
    <t>Tabela nr 1 – Wykaz zamawianych towarów</t>
  </si>
  <si>
    <t>Tabela nr 2 - Wykaz zamawianych towarów</t>
  </si>
  <si>
    <t>Nazwa i producent oferowanego towaru</t>
  </si>
  <si>
    <t>Ilość</t>
  </si>
  <si>
    <t>Mydło w płynie 400ml z dozownikiem</t>
  </si>
  <si>
    <t>Mydło w płynie do dozowników ściennych – 5 l</t>
  </si>
  <si>
    <t>GĄBKI, ŚCIERECZKI, MOPY</t>
  </si>
  <si>
    <t>Gąbki zmywak 5 szt. UNIWERSALNY wymiary nie mniej niż 9cmx5,5cm</t>
  </si>
  <si>
    <t>Ściereczka z mikrofibry UNIWERSALNA wymiary nie mniej niż 40cmx40cm</t>
  </si>
  <si>
    <t>Ściereczka UNIWERSALNA wymiary nie mniej niż 38cmx50cm</t>
  </si>
  <si>
    <t>Końcówka do mopa UNIWERSALNA XXL (wkręcana, sznurkowa)</t>
  </si>
  <si>
    <t>AKCESORIA</t>
  </si>
  <si>
    <t>Worki (filtr papierowy do odkurzacza) NUMATIC NVH 180 do pracy na sucho – 1CH NUMATIC 10 l</t>
  </si>
  <si>
    <t>Wiaderko z wyciskarką do mopa poj 10l</t>
  </si>
  <si>
    <t>Zmiotka +szufelka</t>
  </si>
  <si>
    <t>Wiaderko prostokątne 10 l</t>
  </si>
  <si>
    <t>Trzonek drewniany do mopa/szczotki (z gwintem do wkręcania końcówki mop, szczotka, 130 cm)</t>
  </si>
  <si>
    <t>Końcówka wkręcana do szczotki – do zmiatania wewn. budynku</t>
  </si>
  <si>
    <t>Końcówka wkręcana do szczotki – do zmiatania na zewn. budynku</t>
  </si>
  <si>
    <t>WORKI NA ŚMIECI</t>
  </si>
  <si>
    <t>Worki sanitarne LDPE 50 *60 35 l grube opakowanie  a’15 szt</t>
  </si>
  <si>
    <t>Worki sanitarne LDPE 60 *80 60 l grube opakowanie  a’10 szt</t>
  </si>
  <si>
    <t>Worki sanitarne LDPE 70 *110 120 l grube opakowanie  a’10 szt</t>
  </si>
  <si>
    <t>Worki gospodarcze wykonane z najwyższej jakości folii LDPE 90*140 (240 l) mocny zgrzew opakowanie a’10 szt</t>
  </si>
  <si>
    <t>RĘCZNIKI PAPIEROWE, PAPIERY TOALETOWE</t>
  </si>
  <si>
    <t>Pojedyncze ręczniki do podajników łazienkowych (listki) zetka szara 20x200 (należy podać cenę 1 bindy papieru zawierającą 200 listków (zetka szara A200) należy przyjąć jako 1 opakowanie zawierające 200 listków.</t>
  </si>
  <si>
    <t>Papier toaletowy 2 warstwowy 60% białości szerokość 9cm x średnica rolki Ø18cm</t>
  </si>
  <si>
    <t>WYCIERACZKI</t>
  </si>
  <si>
    <t>Mata wycieraczka gumowo-materiałowa- 140cmx90cm</t>
  </si>
  <si>
    <t>Mata ażurowa wycieraczka gumowa 100cmx150cm</t>
  </si>
  <si>
    <t>Wycieraczka gumowo-materiałowa- 90cmx60cm</t>
  </si>
  <si>
    <t>Wycieraczka gumowa zewnętrzna – 50cmx70cm</t>
  </si>
  <si>
    <t>Rekawiczki jednorazowe pakowane po 100szt rozm. S</t>
  </si>
  <si>
    <t>Rekawiczki jednorazowe pakowane po 100szt rozm. XL</t>
  </si>
  <si>
    <t>Rekawiczki jednorazowe pakowane po 100szt rozm. M</t>
  </si>
  <si>
    <t>Rekawiczki jednorazowe pakowane po 100szt rozm. L</t>
  </si>
  <si>
    <t>UWAGA:TABELA NR 2</t>
  </si>
  <si>
    <t>*Kolumna nr 3 - Nazwa i producent oferowanego towaru wypełnia Wykonawca podając nazwę i producenta oferowanych środków czystości.</t>
  </si>
  <si>
    <t>Tabela nr 3 - Wartość oferty</t>
  </si>
  <si>
    <t>TABELA NR 1 SUMA BRUTTO</t>
  </si>
  <si>
    <t>TABELA NR 2 SUMA BRUTTO</t>
  </si>
  <si>
    <t>WARTOŚC BRUTTO OFERTY (ŁĄCZNA WARTOŚĆ PRZEDMIOTU ZAMÓWIENIA SUMA: TABELA nr 1+TABELA nr 2)</t>
  </si>
  <si>
    <t>Załącznik nr 1A  do zapytania ofertowego</t>
  </si>
  <si>
    <t xml:space="preserve">FORMULARZ CENOWY                                                                                                                                               </t>
  </si>
  <si>
    <t xml:space="preserve"> (arkusz zawiera szczegółowy opis przedmiotu zamówienia,
 jest jednocześnie załącznikiem do formularza ofertowego i stanowi integralną część oferty).
</t>
  </si>
  <si>
    <t>Oferuję/emy następujące ceny za realizację zamówienia w zakresie określonym w zapytaniu ofertowym:</t>
  </si>
  <si>
    <t>Worki do odkurzacza TMB QUICK 12 do pracy na sucho – FILTR PAPIEROWY CA 60 QIUCK P25 QUICK P35</t>
  </si>
  <si>
    <t>MYDŁA, INNE ŚRODKI</t>
  </si>
  <si>
    <t>Środek do dezynfekcji 5L</t>
  </si>
  <si>
    <t xml:space="preserve">Mleczko do czyszczenia kuchenek, zlewów, wanien, nie rysujące powierzchni   Ajax lub równoważny - pojemność 500ml-750ml </t>
  </si>
  <si>
    <t>Płyn do mycia naczyń Fairy lub równoważny – 5 l</t>
  </si>
  <si>
    <t xml:space="preserve">Szt. </t>
  </si>
  <si>
    <t>Mop zapas VILEDA ULTRAMAX WKŁAD ( pasujacy do zestawu VILEDA ULTRAMAX WIADRO Z WYCISKACZEM + KIJ + MOP)</t>
  </si>
  <si>
    <t>* Podatek Vat powinien zostać wyliczony zgodnie z obowiązującymi w dniu składania oferty przepisami prawa.</t>
  </si>
  <si>
    <t>** Wartość oferty brutto winna być wyrażona w złotych z dokładnością do dwóch miejsc po przecinku.</t>
  </si>
  <si>
    <t>…………………………………</t>
  </si>
  <si>
    <t>(miejscowość, data )</t>
  </si>
  <si>
    <t>(podpis(-y), ew. pieczęć  imienna , osoby/osób</t>
  </si>
  <si>
    <t>upoważnionej(-ych) do reprezentowania Wykonawcy)</t>
  </si>
  <si>
    <t>…………………………….…………..………………………………</t>
  </si>
  <si>
    <t>Cena jednostkowa brutto (zł)*</t>
  </si>
  <si>
    <t>Wartość brutto (zł)**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</si>
</sst>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u/>
      <sz val="12"/>
      <color theme="1"/>
      <name val="Arial Narrow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2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1" fillId="4" borderId="5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/>
    <xf numFmtId="0" fontId="0" fillId="0" borderId="14" xfId="0" applyBorder="1" applyAlignment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0" fillId="0" borderId="0" xfId="0" applyBorder="1"/>
    <xf numFmtId="0" fontId="5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wrapText="1"/>
    </xf>
    <xf numFmtId="4" fontId="2" fillId="0" borderId="5" xfId="0" applyNumberFormat="1" applyFont="1" applyBorder="1" applyAlignment="1">
      <alignment horizontal="center" vertical="center" wrapText="1"/>
    </xf>
    <xf numFmtId="4" fontId="0" fillId="0" borderId="14" xfId="0" applyNumberFormat="1" applyBorder="1"/>
    <xf numFmtId="4" fontId="1" fillId="4" borderId="5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1" fillId="4" borderId="4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0" fillId="0" borderId="15" xfId="0" applyNumberFormat="1" applyBorder="1"/>
    <xf numFmtId="0" fontId="1" fillId="4" borderId="5" xfId="0" applyNumberFormat="1" applyFont="1" applyFill="1" applyBorder="1" applyAlignment="1">
      <alignment horizont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" fontId="2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4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15"/>
    </xf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right" vertical="center" wrapText="1"/>
    </xf>
    <xf numFmtId="0" fontId="1" fillId="3" borderId="12" xfId="0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4" xfId="0" applyBorder="1" applyAlignment="1">
      <alignment horizontal="right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top" wrapText="1"/>
    </xf>
    <xf numFmtId="0" fontId="5" fillId="0" borderId="12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top" wrapText="1"/>
    </xf>
    <xf numFmtId="0" fontId="5" fillId="0" borderId="21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center" vertical="top" wrapText="1"/>
    </xf>
    <xf numFmtId="0" fontId="5" fillId="0" borderId="6" xfId="0" applyFont="1" applyBorder="1" applyAlignment="1" applyProtection="1">
      <alignment horizontal="center" vertical="top" wrapText="1"/>
    </xf>
    <xf numFmtId="0" fontId="5" fillId="0" borderId="7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</xf>
    <xf numFmtId="4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9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 vertical="center"/>
    </xf>
    <xf numFmtId="0" fontId="0" fillId="0" borderId="9" xfId="0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tabSelected="1" view="pageBreakPreview" topLeftCell="A74" zoomScale="60" zoomScaleNormal="100" workbookViewId="0">
      <selection activeCell="B84" sqref="B84"/>
    </sheetView>
  </sheetViews>
  <sheetFormatPr defaultRowHeight="15" x14ac:dyDescent="0.25"/>
  <cols>
    <col min="1" max="1" width="4.85546875" style="3" customWidth="1"/>
    <col min="2" max="2" width="32.5703125" style="2" customWidth="1"/>
    <col min="3" max="3" width="26.5703125" style="3" customWidth="1"/>
    <col min="4" max="4" width="4.7109375" bestFit="1" customWidth="1"/>
    <col min="6" max="6" width="15" style="26" customWidth="1"/>
    <col min="7" max="7" width="23.28515625" style="26" customWidth="1"/>
  </cols>
  <sheetData>
    <row r="1" spans="1:11" ht="15.75" thickBot="1" x14ac:dyDescent="0.3">
      <c r="A1" s="67" t="s">
        <v>79</v>
      </c>
      <c r="B1" s="68"/>
      <c r="C1" s="68"/>
      <c r="D1" s="68"/>
      <c r="E1" s="68"/>
      <c r="F1" s="68"/>
      <c r="G1" s="69"/>
    </row>
    <row r="2" spans="1:11" ht="27" thickBot="1" x14ac:dyDescent="0.3">
      <c r="A2" s="70" t="s">
        <v>80</v>
      </c>
      <c r="B2" s="71"/>
      <c r="C2" s="71"/>
      <c r="D2" s="71"/>
      <c r="E2" s="71"/>
      <c r="F2" s="71"/>
      <c r="G2" s="72"/>
      <c r="H2" s="19"/>
      <c r="I2" s="19"/>
      <c r="J2" s="20"/>
    </row>
    <row r="3" spans="1:11" ht="18.75" x14ac:dyDescent="0.25">
      <c r="A3" s="73" t="s">
        <v>81</v>
      </c>
      <c r="B3" s="74"/>
      <c r="C3" s="74"/>
      <c r="D3" s="74"/>
      <c r="E3" s="74"/>
      <c r="F3" s="74"/>
      <c r="G3" s="75"/>
      <c r="H3" s="21"/>
      <c r="I3" s="21"/>
      <c r="J3" s="20"/>
    </row>
    <row r="4" spans="1:11" x14ac:dyDescent="0.25">
      <c r="A4" s="76"/>
      <c r="B4" s="77"/>
      <c r="C4" s="77"/>
      <c r="D4" s="77"/>
      <c r="E4" s="77"/>
      <c r="F4" s="77"/>
      <c r="G4" s="78"/>
    </row>
    <row r="5" spans="1:11" ht="15.75" thickBot="1" x14ac:dyDescent="0.3">
      <c r="A5" s="79"/>
      <c r="B5" s="80"/>
      <c r="C5" s="80"/>
      <c r="D5" s="80"/>
      <c r="E5" s="80"/>
      <c r="F5" s="80"/>
      <c r="G5" s="81"/>
    </row>
    <row r="6" spans="1:11" ht="33" customHeight="1" thickBot="1" x14ac:dyDescent="0.3">
      <c r="A6" s="94" t="s">
        <v>82</v>
      </c>
      <c r="B6" s="95"/>
      <c r="C6" s="95"/>
      <c r="D6" s="95"/>
      <c r="E6" s="95"/>
      <c r="F6" s="95"/>
      <c r="G6" s="96"/>
      <c r="H6" s="22"/>
      <c r="I6" s="22"/>
      <c r="J6" s="22"/>
      <c r="K6" s="20"/>
    </row>
    <row r="7" spans="1:11" ht="16.5" thickBot="1" x14ac:dyDescent="0.3">
      <c r="A7" s="48" t="s">
        <v>37</v>
      </c>
      <c r="B7" s="49"/>
      <c r="C7" s="49"/>
      <c r="D7" s="49"/>
      <c r="E7" s="49"/>
      <c r="F7" s="49"/>
      <c r="G7" s="50"/>
    </row>
    <row r="8" spans="1:11" ht="15.75" x14ac:dyDescent="0.25">
      <c r="A8" s="63" t="s">
        <v>0</v>
      </c>
      <c r="B8" s="65" t="s">
        <v>1</v>
      </c>
      <c r="C8" s="63" t="s">
        <v>2</v>
      </c>
      <c r="D8" s="63" t="s">
        <v>3</v>
      </c>
      <c r="E8" s="63" t="s">
        <v>4</v>
      </c>
      <c r="F8" s="43" t="s">
        <v>97</v>
      </c>
      <c r="G8" s="27" t="s">
        <v>98</v>
      </c>
    </row>
    <row r="9" spans="1:11" ht="48.75" customHeight="1" thickBot="1" x14ac:dyDescent="0.3">
      <c r="A9" s="64"/>
      <c r="B9" s="66"/>
      <c r="C9" s="64"/>
      <c r="D9" s="64"/>
      <c r="E9" s="64"/>
      <c r="F9" s="44"/>
      <c r="G9" s="25" t="s">
        <v>5</v>
      </c>
    </row>
    <row r="10" spans="1:11" s="7" customFormat="1" ht="16.5" thickBot="1" x14ac:dyDescent="0.3">
      <c r="A10" s="32">
        <v>1</v>
      </c>
      <c r="B10" s="11">
        <v>2</v>
      </c>
      <c r="C10" s="8">
        <v>3</v>
      </c>
      <c r="D10" s="11">
        <v>4</v>
      </c>
      <c r="E10" s="11">
        <v>5</v>
      </c>
      <c r="F10" s="30">
        <v>6</v>
      </c>
      <c r="G10" s="30">
        <v>7</v>
      </c>
    </row>
    <row r="11" spans="1:11" ht="16.5" thickBot="1" x14ac:dyDescent="0.3">
      <c r="A11" s="60" t="s">
        <v>6</v>
      </c>
      <c r="B11" s="61"/>
      <c r="C11" s="61"/>
      <c r="D11" s="61"/>
      <c r="E11" s="61"/>
      <c r="F11" s="61"/>
      <c r="G11" s="62"/>
    </row>
    <row r="12" spans="1:11" ht="32.25" thickBot="1" x14ac:dyDescent="0.3">
      <c r="A12" s="4">
        <v>1</v>
      </c>
      <c r="B12" s="5" t="s">
        <v>87</v>
      </c>
      <c r="C12" s="33"/>
      <c r="D12" s="1" t="s">
        <v>7</v>
      </c>
      <c r="E12" s="1">
        <v>24</v>
      </c>
      <c r="F12" s="35"/>
      <c r="G12" s="23">
        <f>E12*F12</f>
        <v>0</v>
      </c>
    </row>
    <row r="13" spans="1:11" ht="32.25" thickBot="1" x14ac:dyDescent="0.3">
      <c r="A13" s="4">
        <v>2</v>
      </c>
      <c r="B13" s="5" t="s">
        <v>8</v>
      </c>
      <c r="C13" s="33"/>
      <c r="D13" s="1" t="s">
        <v>7</v>
      </c>
      <c r="E13" s="1">
        <v>10</v>
      </c>
      <c r="F13" s="35"/>
      <c r="G13" s="23">
        <f t="shared" ref="G13:G30" si="0">E13*F13</f>
        <v>0</v>
      </c>
    </row>
    <row r="14" spans="1:11" ht="32.25" thickBot="1" x14ac:dyDescent="0.3">
      <c r="A14" s="4">
        <v>3</v>
      </c>
      <c r="B14" s="5" t="s">
        <v>9</v>
      </c>
      <c r="C14" s="33"/>
      <c r="D14" s="1" t="s">
        <v>7</v>
      </c>
      <c r="E14" s="1">
        <v>12</v>
      </c>
      <c r="F14" s="35"/>
      <c r="G14" s="23">
        <f t="shared" si="0"/>
        <v>0</v>
      </c>
    </row>
    <row r="15" spans="1:11" ht="32.25" thickBot="1" x14ac:dyDescent="0.3">
      <c r="A15" s="4">
        <v>4</v>
      </c>
      <c r="B15" s="5" t="s">
        <v>10</v>
      </c>
      <c r="C15" s="33"/>
      <c r="D15" s="1" t="s">
        <v>7</v>
      </c>
      <c r="E15" s="1">
        <v>8</v>
      </c>
      <c r="F15" s="35"/>
      <c r="G15" s="23">
        <f t="shared" si="0"/>
        <v>0</v>
      </c>
    </row>
    <row r="16" spans="1:11" ht="32.25" thickBot="1" x14ac:dyDescent="0.3">
      <c r="A16" s="4">
        <v>5</v>
      </c>
      <c r="B16" s="5" t="s">
        <v>11</v>
      </c>
      <c r="C16" s="33"/>
      <c r="D16" s="1" t="s">
        <v>7</v>
      </c>
      <c r="E16" s="1">
        <v>48</v>
      </c>
      <c r="F16" s="35"/>
      <c r="G16" s="23">
        <f t="shared" si="0"/>
        <v>0</v>
      </c>
    </row>
    <row r="17" spans="1:7" ht="32.25" thickBot="1" x14ac:dyDescent="0.3">
      <c r="A17" s="4">
        <v>6</v>
      </c>
      <c r="B17" s="5" t="s">
        <v>12</v>
      </c>
      <c r="C17" s="33"/>
      <c r="D17" s="1" t="s">
        <v>7</v>
      </c>
      <c r="E17" s="1">
        <v>40</v>
      </c>
      <c r="F17" s="35"/>
      <c r="G17" s="23">
        <f t="shared" si="0"/>
        <v>0</v>
      </c>
    </row>
    <row r="18" spans="1:7" ht="32.25" thickBot="1" x14ac:dyDescent="0.3">
      <c r="A18" s="4">
        <v>7</v>
      </c>
      <c r="B18" s="5" t="s">
        <v>13</v>
      </c>
      <c r="C18" s="33"/>
      <c r="D18" s="1" t="s">
        <v>7</v>
      </c>
      <c r="E18" s="1">
        <v>10</v>
      </c>
      <c r="F18" s="35"/>
      <c r="G18" s="23">
        <f t="shared" si="0"/>
        <v>0</v>
      </c>
    </row>
    <row r="19" spans="1:7" ht="48" thickBot="1" x14ac:dyDescent="0.3">
      <c r="A19" s="4">
        <v>8</v>
      </c>
      <c r="B19" s="5" t="s">
        <v>14</v>
      </c>
      <c r="C19" s="33"/>
      <c r="D19" s="1" t="s">
        <v>7</v>
      </c>
      <c r="E19" s="1">
        <v>30</v>
      </c>
      <c r="F19" s="35"/>
      <c r="G19" s="23">
        <f t="shared" si="0"/>
        <v>0</v>
      </c>
    </row>
    <row r="20" spans="1:7" ht="63.75" thickBot="1" x14ac:dyDescent="0.3">
      <c r="A20" s="4">
        <v>9</v>
      </c>
      <c r="B20" s="5" t="s">
        <v>86</v>
      </c>
      <c r="C20" s="33"/>
      <c r="D20" s="1" t="s">
        <v>7</v>
      </c>
      <c r="E20" s="1">
        <v>40</v>
      </c>
      <c r="F20" s="35"/>
      <c r="G20" s="23">
        <f t="shared" si="0"/>
        <v>0</v>
      </c>
    </row>
    <row r="21" spans="1:7" ht="32.25" thickBot="1" x14ac:dyDescent="0.3">
      <c r="A21" s="4">
        <v>10</v>
      </c>
      <c r="B21" s="5" t="s">
        <v>15</v>
      </c>
      <c r="C21" s="33"/>
      <c r="D21" s="1" t="s">
        <v>7</v>
      </c>
      <c r="E21" s="1">
        <v>12</v>
      </c>
      <c r="F21" s="35"/>
      <c r="G21" s="23">
        <f t="shared" si="0"/>
        <v>0</v>
      </c>
    </row>
    <row r="22" spans="1:7" ht="48" thickBot="1" x14ac:dyDescent="0.3">
      <c r="A22" s="4">
        <v>11</v>
      </c>
      <c r="B22" s="5" t="s">
        <v>16</v>
      </c>
      <c r="C22" s="33"/>
      <c r="D22" s="1" t="s">
        <v>7</v>
      </c>
      <c r="E22" s="1">
        <v>12</v>
      </c>
      <c r="F22" s="35"/>
      <c r="G22" s="23">
        <f t="shared" si="0"/>
        <v>0</v>
      </c>
    </row>
    <row r="23" spans="1:7" ht="48" thickBot="1" x14ac:dyDescent="0.3">
      <c r="A23" s="4">
        <v>12</v>
      </c>
      <c r="B23" s="5" t="s">
        <v>17</v>
      </c>
      <c r="C23" s="33"/>
      <c r="D23" s="1" t="s">
        <v>7</v>
      </c>
      <c r="E23" s="1">
        <v>200</v>
      </c>
      <c r="F23" s="35"/>
      <c r="G23" s="23">
        <f t="shared" si="0"/>
        <v>0</v>
      </c>
    </row>
    <row r="24" spans="1:7" ht="32.25" thickBot="1" x14ac:dyDescent="0.3">
      <c r="A24" s="4">
        <v>13</v>
      </c>
      <c r="B24" s="5" t="s">
        <v>18</v>
      </c>
      <c r="C24" s="33"/>
      <c r="D24" s="1" t="s">
        <v>7</v>
      </c>
      <c r="E24" s="1">
        <v>4</v>
      </c>
      <c r="F24" s="35"/>
      <c r="G24" s="23">
        <f t="shared" si="0"/>
        <v>0</v>
      </c>
    </row>
    <row r="25" spans="1:7" ht="48" thickBot="1" x14ac:dyDescent="0.3">
      <c r="A25" s="4">
        <v>14</v>
      </c>
      <c r="B25" s="5" t="s">
        <v>19</v>
      </c>
      <c r="C25" s="33"/>
      <c r="D25" s="1" t="s">
        <v>7</v>
      </c>
      <c r="E25" s="1">
        <v>20</v>
      </c>
      <c r="F25" s="35"/>
      <c r="G25" s="23">
        <f t="shared" si="0"/>
        <v>0</v>
      </c>
    </row>
    <row r="26" spans="1:7" ht="48" thickBot="1" x14ac:dyDescent="0.3">
      <c r="A26" s="4">
        <v>15</v>
      </c>
      <c r="B26" s="5" t="s">
        <v>20</v>
      </c>
      <c r="C26" s="33"/>
      <c r="D26" s="1" t="s">
        <v>7</v>
      </c>
      <c r="E26" s="1">
        <v>80</v>
      </c>
      <c r="F26" s="35"/>
      <c r="G26" s="23">
        <f t="shared" si="0"/>
        <v>0</v>
      </c>
    </row>
    <row r="27" spans="1:7" ht="32.25" thickBot="1" x14ac:dyDescent="0.3">
      <c r="A27" s="4">
        <v>16</v>
      </c>
      <c r="B27" s="5" t="s">
        <v>21</v>
      </c>
      <c r="C27" s="33"/>
      <c r="D27" s="1" t="s">
        <v>7</v>
      </c>
      <c r="E27" s="1">
        <v>48</v>
      </c>
      <c r="F27" s="35"/>
      <c r="G27" s="23">
        <f t="shared" si="0"/>
        <v>0</v>
      </c>
    </row>
    <row r="28" spans="1:7" ht="63.75" thickBot="1" x14ac:dyDescent="0.3">
      <c r="A28" s="4">
        <v>17</v>
      </c>
      <c r="B28" s="5" t="s">
        <v>22</v>
      </c>
      <c r="C28" s="33"/>
      <c r="D28" s="1" t="s">
        <v>23</v>
      </c>
      <c r="E28" s="1">
        <v>100</v>
      </c>
      <c r="F28" s="35"/>
      <c r="G28" s="23">
        <f t="shared" si="0"/>
        <v>0</v>
      </c>
    </row>
    <row r="29" spans="1:7" ht="63.75" thickBot="1" x14ac:dyDescent="0.3">
      <c r="A29" s="4">
        <v>18</v>
      </c>
      <c r="B29" s="5" t="s">
        <v>89</v>
      </c>
      <c r="C29" s="37"/>
      <c r="D29" s="38" t="s">
        <v>88</v>
      </c>
      <c r="E29" s="38">
        <v>48</v>
      </c>
      <c r="F29" s="39"/>
      <c r="G29" s="23">
        <f t="shared" si="0"/>
        <v>0</v>
      </c>
    </row>
    <row r="30" spans="1:7" ht="63.75" thickBot="1" x14ac:dyDescent="0.3">
      <c r="A30" s="4">
        <v>19</v>
      </c>
      <c r="B30" s="6" t="s">
        <v>24</v>
      </c>
      <c r="C30" s="34"/>
      <c r="D30" s="12" t="s">
        <v>25</v>
      </c>
      <c r="E30" s="12">
        <v>50</v>
      </c>
      <c r="F30" s="36"/>
      <c r="G30" s="23">
        <f t="shared" si="0"/>
        <v>0</v>
      </c>
    </row>
    <row r="31" spans="1:7" ht="16.5" thickBot="1" x14ac:dyDescent="0.3">
      <c r="A31" s="51" t="s">
        <v>26</v>
      </c>
      <c r="B31" s="52"/>
      <c r="C31" s="52"/>
      <c r="D31" s="52"/>
      <c r="E31" s="52"/>
      <c r="F31" s="52"/>
      <c r="G31" s="53"/>
    </row>
    <row r="32" spans="1:7" ht="32.25" thickBot="1" x14ac:dyDescent="0.3">
      <c r="A32" s="4">
        <v>20</v>
      </c>
      <c r="B32" s="5" t="s">
        <v>27</v>
      </c>
      <c r="C32" s="33"/>
      <c r="D32" s="1" t="s">
        <v>23</v>
      </c>
      <c r="E32" s="1">
        <v>12</v>
      </c>
      <c r="F32" s="35"/>
      <c r="G32" s="23">
        <f>E32*F32</f>
        <v>0</v>
      </c>
    </row>
    <row r="33" spans="1:7" ht="32.25" thickBot="1" x14ac:dyDescent="0.3">
      <c r="A33" s="4">
        <v>21</v>
      </c>
      <c r="B33" s="5" t="s">
        <v>28</v>
      </c>
      <c r="C33" s="33"/>
      <c r="D33" s="1" t="s">
        <v>23</v>
      </c>
      <c r="E33" s="1">
        <v>4</v>
      </c>
      <c r="F33" s="35"/>
      <c r="G33" s="23">
        <f t="shared" ref="G33:G35" si="1">E33*F33</f>
        <v>0</v>
      </c>
    </row>
    <row r="34" spans="1:7" ht="48" thickBot="1" x14ac:dyDescent="0.3">
      <c r="A34" s="4">
        <v>22</v>
      </c>
      <c r="B34" s="5" t="s">
        <v>29</v>
      </c>
      <c r="C34" s="33"/>
      <c r="D34" s="1" t="s">
        <v>7</v>
      </c>
      <c r="E34" s="1">
        <v>12</v>
      </c>
      <c r="F34" s="35"/>
      <c r="G34" s="23">
        <f t="shared" si="1"/>
        <v>0</v>
      </c>
    </row>
    <row r="35" spans="1:7" ht="32.25" thickBot="1" x14ac:dyDescent="0.3">
      <c r="A35" s="4">
        <v>23</v>
      </c>
      <c r="B35" s="5" t="s">
        <v>30</v>
      </c>
      <c r="C35" s="33"/>
      <c r="D35" s="1" t="s">
        <v>7</v>
      </c>
      <c r="E35" s="1">
        <v>20</v>
      </c>
      <c r="F35" s="35"/>
      <c r="G35" s="23">
        <f t="shared" si="1"/>
        <v>0</v>
      </c>
    </row>
    <row r="36" spans="1:7" ht="32.25" thickBot="1" x14ac:dyDescent="0.3">
      <c r="A36" s="4">
        <v>24</v>
      </c>
      <c r="B36" s="5" t="s">
        <v>31</v>
      </c>
      <c r="C36" s="33"/>
      <c r="D36" s="1" t="s">
        <v>7</v>
      </c>
      <c r="E36" s="1">
        <v>12</v>
      </c>
      <c r="F36" s="35"/>
      <c r="G36" s="23">
        <f>E36*F36</f>
        <v>0</v>
      </c>
    </row>
    <row r="37" spans="1:7" ht="15.75" x14ac:dyDescent="0.25">
      <c r="A37" s="54" t="s">
        <v>32</v>
      </c>
      <c r="B37" s="55"/>
      <c r="C37" s="55"/>
      <c r="D37" s="55"/>
      <c r="E37" s="55"/>
      <c r="F37" s="56"/>
      <c r="G37" s="28">
        <f>SUM(G32:G36,G12:G30)</f>
        <v>0</v>
      </c>
    </row>
    <row r="38" spans="1:7" x14ac:dyDescent="0.25">
      <c r="A38" s="15"/>
      <c r="B38" s="16"/>
      <c r="C38" s="18"/>
      <c r="D38" s="17"/>
      <c r="E38" s="17"/>
      <c r="F38" s="24"/>
      <c r="G38" s="29"/>
    </row>
    <row r="39" spans="1:7" ht="15.75" x14ac:dyDescent="0.25">
      <c r="A39" s="57" t="s">
        <v>33</v>
      </c>
      <c r="B39" s="58"/>
      <c r="C39" s="58"/>
      <c r="D39" s="58"/>
      <c r="E39" s="58"/>
      <c r="F39" s="58"/>
      <c r="G39" s="59"/>
    </row>
    <row r="40" spans="1:7" s="13" customFormat="1" ht="38.25" customHeight="1" x14ac:dyDescent="0.25">
      <c r="A40" s="45" t="s">
        <v>34</v>
      </c>
      <c r="B40" s="46"/>
      <c r="C40" s="46"/>
      <c r="D40" s="46"/>
      <c r="E40" s="46"/>
      <c r="F40" s="46"/>
      <c r="G40" s="47"/>
    </row>
    <row r="41" spans="1:7" s="13" customFormat="1" ht="40.5" customHeight="1" x14ac:dyDescent="0.25">
      <c r="A41" s="45" t="s">
        <v>35</v>
      </c>
      <c r="B41" s="46"/>
      <c r="C41" s="46"/>
      <c r="D41" s="46"/>
      <c r="E41" s="46"/>
      <c r="F41" s="46"/>
      <c r="G41" s="47"/>
    </row>
    <row r="42" spans="1:7" s="14" customFormat="1" ht="33.75" customHeight="1" x14ac:dyDescent="0.25">
      <c r="A42" s="45" t="s">
        <v>36</v>
      </c>
      <c r="B42" s="46"/>
      <c r="C42" s="46"/>
      <c r="D42" s="46"/>
      <c r="E42" s="46"/>
      <c r="F42" s="46"/>
      <c r="G42" s="47"/>
    </row>
    <row r="44" spans="1:7" ht="16.5" thickBot="1" x14ac:dyDescent="0.3">
      <c r="A44" s="90" t="s">
        <v>38</v>
      </c>
      <c r="B44" s="90"/>
      <c r="C44" s="90"/>
      <c r="D44" s="90"/>
      <c r="E44" s="90"/>
      <c r="F44" s="90"/>
      <c r="G44" s="90"/>
    </row>
    <row r="45" spans="1:7" ht="15.75" x14ac:dyDescent="0.25">
      <c r="A45" s="63" t="s">
        <v>0</v>
      </c>
      <c r="B45" s="65" t="s">
        <v>1</v>
      </c>
      <c r="C45" s="63" t="s">
        <v>39</v>
      </c>
      <c r="D45" s="63" t="s">
        <v>3</v>
      </c>
      <c r="E45" s="63" t="s">
        <v>40</v>
      </c>
      <c r="F45" s="43" t="s">
        <v>97</v>
      </c>
      <c r="G45" s="27" t="s">
        <v>98</v>
      </c>
    </row>
    <row r="46" spans="1:7" ht="50.25" customHeight="1" thickBot="1" x14ac:dyDescent="0.3">
      <c r="A46" s="64"/>
      <c r="B46" s="66"/>
      <c r="C46" s="64"/>
      <c r="D46" s="64"/>
      <c r="E46" s="64"/>
      <c r="F46" s="44"/>
      <c r="G46" s="25" t="s">
        <v>5</v>
      </c>
    </row>
    <row r="47" spans="1:7" ht="16.5" thickBot="1" x14ac:dyDescent="0.3">
      <c r="A47" s="9">
        <v>1</v>
      </c>
      <c r="B47" s="8">
        <v>2</v>
      </c>
      <c r="C47" s="8">
        <v>3</v>
      </c>
      <c r="D47" s="8">
        <v>4</v>
      </c>
      <c r="E47" s="8">
        <v>5</v>
      </c>
      <c r="F47" s="31">
        <v>6</v>
      </c>
      <c r="G47" s="31">
        <v>7</v>
      </c>
    </row>
    <row r="48" spans="1:7" ht="16.5" thickBot="1" x14ac:dyDescent="0.3">
      <c r="A48" s="60" t="s">
        <v>84</v>
      </c>
      <c r="B48" s="61"/>
      <c r="C48" s="61"/>
      <c r="D48" s="61"/>
      <c r="E48" s="61"/>
      <c r="F48" s="61"/>
      <c r="G48" s="62"/>
    </row>
    <row r="49" spans="1:7" ht="32.25" thickBot="1" x14ac:dyDescent="0.3">
      <c r="A49" s="4">
        <v>1</v>
      </c>
      <c r="B49" s="5" t="s">
        <v>41</v>
      </c>
      <c r="C49" s="33"/>
      <c r="D49" s="1" t="s">
        <v>7</v>
      </c>
      <c r="E49" s="1">
        <v>4</v>
      </c>
      <c r="F49" s="35"/>
      <c r="G49" s="23">
        <f>E49*F49</f>
        <v>0</v>
      </c>
    </row>
    <row r="50" spans="1:7" ht="32.25" thickBot="1" x14ac:dyDescent="0.3">
      <c r="A50" s="4">
        <v>2</v>
      </c>
      <c r="B50" s="5" t="s">
        <v>42</v>
      </c>
      <c r="C50" s="33"/>
      <c r="D50" s="1" t="s">
        <v>7</v>
      </c>
      <c r="E50" s="1">
        <v>72</v>
      </c>
      <c r="F50" s="35"/>
      <c r="G50" s="23">
        <f>E50*F50</f>
        <v>0</v>
      </c>
    </row>
    <row r="51" spans="1:7" ht="16.5" thickBot="1" x14ac:dyDescent="0.3">
      <c r="A51" s="4">
        <v>3</v>
      </c>
      <c r="B51" s="5" t="s">
        <v>85</v>
      </c>
      <c r="C51" s="33"/>
      <c r="D51" s="1" t="s">
        <v>7</v>
      </c>
      <c r="E51" s="1">
        <v>8</v>
      </c>
      <c r="F51" s="35"/>
      <c r="G51" s="23">
        <f>E51*F51</f>
        <v>0</v>
      </c>
    </row>
    <row r="52" spans="1:7" ht="16.5" thickBot="1" x14ac:dyDescent="0.3">
      <c r="A52" s="51" t="s">
        <v>43</v>
      </c>
      <c r="B52" s="52"/>
      <c r="C52" s="52"/>
      <c r="D52" s="52"/>
      <c r="E52" s="52"/>
      <c r="F52" s="52"/>
      <c r="G52" s="53"/>
    </row>
    <row r="53" spans="1:7" ht="48" thickBot="1" x14ac:dyDescent="0.3">
      <c r="A53" s="4">
        <v>4</v>
      </c>
      <c r="B53" s="5" t="s">
        <v>44</v>
      </c>
      <c r="C53" s="33"/>
      <c r="D53" s="1" t="s">
        <v>23</v>
      </c>
      <c r="E53" s="1">
        <v>72</v>
      </c>
      <c r="F53" s="35"/>
      <c r="G53" s="23">
        <f>E53*F53</f>
        <v>0</v>
      </c>
    </row>
    <row r="54" spans="1:7" ht="48" thickBot="1" x14ac:dyDescent="0.3">
      <c r="A54" s="4">
        <v>5</v>
      </c>
      <c r="B54" s="5" t="s">
        <v>45</v>
      </c>
      <c r="C54" s="33"/>
      <c r="D54" s="1" t="s">
        <v>7</v>
      </c>
      <c r="E54" s="1">
        <v>150</v>
      </c>
      <c r="F54" s="35"/>
      <c r="G54" s="23">
        <f>E54*F54</f>
        <v>0</v>
      </c>
    </row>
    <row r="55" spans="1:7" ht="32.25" thickBot="1" x14ac:dyDescent="0.3">
      <c r="A55" s="4">
        <v>6</v>
      </c>
      <c r="B55" s="5" t="s">
        <v>46</v>
      </c>
      <c r="C55" s="33"/>
      <c r="D55" s="1" t="s">
        <v>7</v>
      </c>
      <c r="E55" s="1">
        <v>150</v>
      </c>
      <c r="F55" s="35"/>
      <c r="G55" s="23">
        <f>E55*F55</f>
        <v>0</v>
      </c>
    </row>
    <row r="56" spans="1:7" ht="48" thickBot="1" x14ac:dyDescent="0.3">
      <c r="A56" s="4">
        <v>7</v>
      </c>
      <c r="B56" s="5" t="s">
        <v>47</v>
      </c>
      <c r="C56" s="33"/>
      <c r="D56" s="1" t="s">
        <v>7</v>
      </c>
      <c r="E56" s="1">
        <v>48</v>
      </c>
      <c r="F56" s="35"/>
      <c r="G56" s="23">
        <f>E56*F56</f>
        <v>0</v>
      </c>
    </row>
    <row r="57" spans="1:7" ht="16.5" thickBot="1" x14ac:dyDescent="0.3">
      <c r="A57" s="51" t="s">
        <v>48</v>
      </c>
      <c r="B57" s="52"/>
      <c r="C57" s="52"/>
      <c r="D57" s="52"/>
      <c r="E57" s="52"/>
      <c r="F57" s="52"/>
      <c r="G57" s="53"/>
    </row>
    <row r="58" spans="1:7" ht="63.75" thickBot="1" x14ac:dyDescent="0.3">
      <c r="A58" s="4">
        <v>8</v>
      </c>
      <c r="B58" s="5" t="s">
        <v>49</v>
      </c>
      <c r="C58" s="33"/>
      <c r="D58" s="1" t="s">
        <v>7</v>
      </c>
      <c r="E58" s="1">
        <v>24</v>
      </c>
      <c r="F58" s="35"/>
      <c r="G58" s="23">
        <f>E58*F58</f>
        <v>0</v>
      </c>
    </row>
    <row r="59" spans="1:7" ht="63.75" thickBot="1" x14ac:dyDescent="0.3">
      <c r="A59" s="4">
        <v>9</v>
      </c>
      <c r="B59" s="5" t="s">
        <v>83</v>
      </c>
      <c r="C59" s="33"/>
      <c r="D59" s="1" t="s">
        <v>7</v>
      </c>
      <c r="E59" s="1">
        <v>48</v>
      </c>
      <c r="F59" s="35"/>
      <c r="G59" s="23">
        <f>E59*F59</f>
        <v>0</v>
      </c>
    </row>
    <row r="60" spans="1:7" ht="32.25" thickBot="1" x14ac:dyDescent="0.3">
      <c r="A60" s="4">
        <v>10</v>
      </c>
      <c r="B60" s="5" t="s">
        <v>50</v>
      </c>
      <c r="C60" s="33"/>
      <c r="D60" s="1" t="s">
        <v>7</v>
      </c>
      <c r="E60" s="1">
        <v>10</v>
      </c>
      <c r="F60" s="35"/>
      <c r="G60" s="23">
        <f>E60*F60</f>
        <v>0</v>
      </c>
    </row>
    <row r="61" spans="1:7" ht="16.5" thickBot="1" x14ac:dyDescent="0.3">
      <c r="A61" s="4">
        <v>11</v>
      </c>
      <c r="B61" s="5" t="s">
        <v>51</v>
      </c>
      <c r="C61" s="33"/>
      <c r="D61" s="1" t="s">
        <v>7</v>
      </c>
      <c r="E61" s="1">
        <v>12</v>
      </c>
      <c r="F61" s="35"/>
      <c r="G61" s="23">
        <f>E61*F61</f>
        <v>0</v>
      </c>
    </row>
    <row r="62" spans="1:7" ht="16.5" thickBot="1" x14ac:dyDescent="0.3">
      <c r="A62" s="4">
        <v>12</v>
      </c>
      <c r="B62" s="5" t="s">
        <v>52</v>
      </c>
      <c r="C62" s="33"/>
      <c r="D62" s="1" t="s">
        <v>7</v>
      </c>
      <c r="E62" s="1">
        <v>3</v>
      </c>
      <c r="F62" s="35"/>
      <c r="G62" s="23">
        <f>E62*F62</f>
        <v>0</v>
      </c>
    </row>
    <row r="63" spans="1:7" ht="63.75" thickBot="1" x14ac:dyDescent="0.3">
      <c r="A63" s="4">
        <v>13</v>
      </c>
      <c r="B63" s="5" t="s">
        <v>53</v>
      </c>
      <c r="C63" s="33"/>
      <c r="D63" s="1" t="s">
        <v>7</v>
      </c>
      <c r="E63" s="1">
        <v>18</v>
      </c>
      <c r="F63" s="35"/>
      <c r="G63" s="23">
        <f t="shared" ref="G63:G64" si="2">E63*F63</f>
        <v>0</v>
      </c>
    </row>
    <row r="64" spans="1:7" ht="32.25" thickBot="1" x14ac:dyDescent="0.3">
      <c r="A64" s="4">
        <v>14</v>
      </c>
      <c r="B64" s="5" t="s">
        <v>54</v>
      </c>
      <c r="C64" s="33"/>
      <c r="D64" s="1" t="s">
        <v>7</v>
      </c>
      <c r="E64" s="1">
        <v>12</v>
      </c>
      <c r="F64" s="35"/>
      <c r="G64" s="23">
        <f t="shared" si="2"/>
        <v>0</v>
      </c>
    </row>
    <row r="65" spans="1:7" ht="32.25" thickBot="1" x14ac:dyDescent="0.3">
      <c r="A65" s="4">
        <v>15</v>
      </c>
      <c r="B65" s="5" t="s">
        <v>55</v>
      </c>
      <c r="C65" s="33"/>
      <c r="D65" s="1" t="s">
        <v>7</v>
      </c>
      <c r="E65" s="1">
        <v>12</v>
      </c>
      <c r="F65" s="35"/>
      <c r="G65" s="23">
        <f>E65*F65</f>
        <v>0</v>
      </c>
    </row>
    <row r="66" spans="1:7" s="10" customFormat="1" ht="32.25" thickBot="1" x14ac:dyDescent="0.3">
      <c r="A66" s="4">
        <v>16</v>
      </c>
      <c r="B66" s="5" t="s">
        <v>69</v>
      </c>
      <c r="C66" s="33"/>
      <c r="D66" s="1" t="s">
        <v>23</v>
      </c>
      <c r="E66" s="1">
        <v>20</v>
      </c>
      <c r="F66" s="35"/>
      <c r="G66" s="23">
        <f>E66*F66</f>
        <v>0</v>
      </c>
    </row>
    <row r="67" spans="1:7" s="10" customFormat="1" ht="32.25" thickBot="1" x14ac:dyDescent="0.3">
      <c r="A67" s="4">
        <v>17</v>
      </c>
      <c r="B67" s="5" t="s">
        <v>71</v>
      </c>
      <c r="C67" s="33"/>
      <c r="D67" s="1" t="s">
        <v>23</v>
      </c>
      <c r="E67" s="1">
        <v>20</v>
      </c>
      <c r="F67" s="35"/>
      <c r="G67" s="23">
        <f>E67*F67</f>
        <v>0</v>
      </c>
    </row>
    <row r="68" spans="1:7" s="10" customFormat="1" ht="32.25" thickBot="1" x14ac:dyDescent="0.3">
      <c r="A68" s="4">
        <v>18</v>
      </c>
      <c r="B68" s="5" t="s">
        <v>72</v>
      </c>
      <c r="C68" s="33"/>
      <c r="D68" s="1" t="s">
        <v>23</v>
      </c>
      <c r="E68" s="1">
        <v>10</v>
      </c>
      <c r="F68" s="35"/>
      <c r="G68" s="23">
        <f>E68*F68</f>
        <v>0</v>
      </c>
    </row>
    <row r="69" spans="1:7" ht="32.25" thickBot="1" x14ac:dyDescent="0.3">
      <c r="A69" s="4">
        <v>19</v>
      </c>
      <c r="B69" s="5" t="s">
        <v>70</v>
      </c>
      <c r="C69" s="33"/>
      <c r="D69" s="1" t="s">
        <v>23</v>
      </c>
      <c r="E69" s="1">
        <v>10</v>
      </c>
      <c r="F69" s="35"/>
      <c r="G69" s="23">
        <f>E69*F69</f>
        <v>0</v>
      </c>
    </row>
    <row r="70" spans="1:7" ht="16.5" thickBot="1" x14ac:dyDescent="0.3">
      <c r="A70" s="51" t="s">
        <v>56</v>
      </c>
      <c r="B70" s="52"/>
      <c r="C70" s="52"/>
      <c r="D70" s="52"/>
      <c r="E70" s="52"/>
      <c r="F70" s="52"/>
      <c r="G70" s="53"/>
    </row>
    <row r="71" spans="1:7" ht="32.25" thickBot="1" x14ac:dyDescent="0.3">
      <c r="A71" s="4">
        <v>20</v>
      </c>
      <c r="B71" s="5" t="s">
        <v>57</v>
      </c>
      <c r="C71" s="33"/>
      <c r="D71" s="1" t="s">
        <v>23</v>
      </c>
      <c r="E71" s="1">
        <v>1600</v>
      </c>
      <c r="F71" s="35"/>
      <c r="G71" s="23">
        <f>E71*F71</f>
        <v>0</v>
      </c>
    </row>
    <row r="72" spans="1:7" ht="32.25" thickBot="1" x14ac:dyDescent="0.3">
      <c r="A72" s="4">
        <v>21</v>
      </c>
      <c r="B72" s="5" t="s">
        <v>58</v>
      </c>
      <c r="C72" s="33"/>
      <c r="D72" s="1" t="s">
        <v>23</v>
      </c>
      <c r="E72" s="1">
        <v>500</v>
      </c>
      <c r="F72" s="35"/>
      <c r="G72" s="23">
        <f>E72*F72</f>
        <v>0</v>
      </c>
    </row>
    <row r="73" spans="1:7" ht="32.25" thickBot="1" x14ac:dyDescent="0.3">
      <c r="A73" s="4">
        <v>22</v>
      </c>
      <c r="B73" s="5" t="s">
        <v>59</v>
      </c>
      <c r="C73" s="33"/>
      <c r="D73" s="1" t="s">
        <v>23</v>
      </c>
      <c r="E73" s="1">
        <v>160</v>
      </c>
      <c r="F73" s="35"/>
      <c r="G73" s="23">
        <f>E73*F73</f>
        <v>0</v>
      </c>
    </row>
    <row r="74" spans="1:7" ht="63.75" thickBot="1" x14ac:dyDescent="0.3">
      <c r="A74" s="4">
        <v>23</v>
      </c>
      <c r="B74" s="5" t="s">
        <v>60</v>
      </c>
      <c r="C74" s="33"/>
      <c r="D74" s="1" t="s">
        <v>23</v>
      </c>
      <c r="E74" s="1">
        <v>50</v>
      </c>
      <c r="F74" s="35"/>
      <c r="G74" s="23">
        <f>E74*F74</f>
        <v>0</v>
      </c>
    </row>
    <row r="75" spans="1:7" ht="16.5" thickBot="1" x14ac:dyDescent="0.3">
      <c r="A75" s="51" t="s">
        <v>61</v>
      </c>
      <c r="B75" s="52"/>
      <c r="C75" s="52"/>
      <c r="D75" s="52"/>
      <c r="E75" s="52"/>
      <c r="F75" s="52"/>
      <c r="G75" s="53"/>
    </row>
    <row r="76" spans="1:7" ht="111" thickBot="1" x14ac:dyDescent="0.3">
      <c r="A76" s="4">
        <v>24</v>
      </c>
      <c r="B76" s="5" t="s">
        <v>62</v>
      </c>
      <c r="C76" s="33"/>
      <c r="D76" s="1" t="s">
        <v>23</v>
      </c>
      <c r="E76" s="1">
        <v>3360</v>
      </c>
      <c r="F76" s="35"/>
      <c r="G76" s="23">
        <f>E76*F76</f>
        <v>0</v>
      </c>
    </row>
    <row r="77" spans="1:7" ht="48" thickBot="1" x14ac:dyDescent="0.3">
      <c r="A77" s="4">
        <v>25</v>
      </c>
      <c r="B77" s="5" t="s">
        <v>63</v>
      </c>
      <c r="C77" s="33"/>
      <c r="D77" s="1" t="s">
        <v>7</v>
      </c>
      <c r="E77" s="1">
        <v>1296</v>
      </c>
      <c r="F77" s="35"/>
      <c r="G77" s="23">
        <f>E77*F77</f>
        <v>0</v>
      </c>
    </row>
    <row r="78" spans="1:7" ht="16.5" thickBot="1" x14ac:dyDescent="0.3">
      <c r="A78" s="51" t="s">
        <v>64</v>
      </c>
      <c r="B78" s="52"/>
      <c r="C78" s="52"/>
      <c r="D78" s="52"/>
      <c r="E78" s="52"/>
      <c r="F78" s="52"/>
      <c r="G78" s="53"/>
    </row>
    <row r="79" spans="1:7" ht="32.25" thickBot="1" x14ac:dyDescent="0.3">
      <c r="A79" s="4">
        <v>26</v>
      </c>
      <c r="B79" s="5" t="s">
        <v>65</v>
      </c>
      <c r="C79" s="33"/>
      <c r="D79" s="1" t="s">
        <v>7</v>
      </c>
      <c r="E79" s="1">
        <v>1</v>
      </c>
      <c r="F79" s="35"/>
      <c r="G79" s="23">
        <f>E79*F79</f>
        <v>0</v>
      </c>
    </row>
    <row r="80" spans="1:7" ht="32.25" thickBot="1" x14ac:dyDescent="0.3">
      <c r="A80" s="4">
        <v>27</v>
      </c>
      <c r="B80" s="5" t="s">
        <v>66</v>
      </c>
      <c r="C80" s="33"/>
      <c r="D80" s="1" t="s">
        <v>7</v>
      </c>
      <c r="E80" s="1">
        <v>1</v>
      </c>
      <c r="F80" s="35"/>
      <c r="G80" s="23">
        <f>E80*F80</f>
        <v>0</v>
      </c>
    </row>
    <row r="81" spans="1:7" ht="32.25" thickBot="1" x14ac:dyDescent="0.3">
      <c r="A81" s="4">
        <v>28</v>
      </c>
      <c r="B81" s="5" t="s">
        <v>67</v>
      </c>
      <c r="C81" s="33"/>
      <c r="D81" s="1" t="s">
        <v>7</v>
      </c>
      <c r="E81" s="1">
        <v>2</v>
      </c>
      <c r="F81" s="35"/>
      <c r="G81" s="23">
        <f>E81*F81</f>
        <v>0</v>
      </c>
    </row>
    <row r="82" spans="1:7" ht="32.25" thickBot="1" x14ac:dyDescent="0.3">
      <c r="A82" s="4">
        <v>29</v>
      </c>
      <c r="B82" s="5" t="s">
        <v>68</v>
      </c>
      <c r="C82" s="33"/>
      <c r="D82" s="1" t="s">
        <v>7</v>
      </c>
      <c r="E82" s="1">
        <v>2</v>
      </c>
      <c r="F82" s="35"/>
      <c r="G82" s="23">
        <f>E82*F82</f>
        <v>0</v>
      </c>
    </row>
    <row r="83" spans="1:7" ht="16.5" thickBot="1" x14ac:dyDescent="0.3">
      <c r="A83" s="85" t="s">
        <v>32</v>
      </c>
      <c r="B83" s="86"/>
      <c r="C83" s="86"/>
      <c r="D83" s="86"/>
      <c r="E83" s="86"/>
      <c r="F83" s="87"/>
      <c r="G83" s="23">
        <f>SUM(G49:G51,G53:G56,G58:G69,G71:G74,G76:G77,G79:G82)</f>
        <v>0</v>
      </c>
    </row>
    <row r="85" spans="1:7" ht="15.75" x14ac:dyDescent="0.25">
      <c r="A85" s="88" t="s">
        <v>73</v>
      </c>
      <c r="B85" s="88"/>
      <c r="C85" s="88"/>
      <c r="D85" s="88"/>
      <c r="E85" s="88"/>
      <c r="F85" s="88"/>
      <c r="G85" s="88"/>
    </row>
    <row r="86" spans="1:7" s="13" customFormat="1" ht="36.75" customHeight="1" x14ac:dyDescent="0.25">
      <c r="A86" s="89" t="s">
        <v>74</v>
      </c>
      <c r="B86" s="89"/>
      <c r="C86" s="89"/>
      <c r="D86" s="89"/>
      <c r="E86" s="89"/>
      <c r="F86" s="89"/>
      <c r="G86" s="89"/>
    </row>
    <row r="88" spans="1:7" ht="16.5" thickBot="1" x14ac:dyDescent="0.3">
      <c r="A88" s="90" t="s">
        <v>75</v>
      </c>
      <c r="B88" s="90"/>
      <c r="C88" s="90"/>
      <c r="D88" s="90"/>
      <c r="E88" s="90"/>
      <c r="F88" s="90"/>
      <c r="G88" s="90"/>
    </row>
    <row r="89" spans="1:7" ht="16.5" thickBot="1" x14ac:dyDescent="0.3">
      <c r="A89" s="60" t="s">
        <v>76</v>
      </c>
      <c r="B89" s="61"/>
      <c r="C89" s="62"/>
      <c r="D89" s="82">
        <f>G37</f>
        <v>0</v>
      </c>
      <c r="E89" s="83"/>
      <c r="F89" s="83"/>
      <c r="G89" s="84"/>
    </row>
    <row r="90" spans="1:7" ht="16.5" thickBot="1" x14ac:dyDescent="0.3">
      <c r="A90" s="60" t="s">
        <v>77</v>
      </c>
      <c r="B90" s="61"/>
      <c r="C90" s="62"/>
      <c r="D90" s="82">
        <f>G83</f>
        <v>0</v>
      </c>
      <c r="E90" s="83"/>
      <c r="F90" s="83"/>
      <c r="G90" s="84"/>
    </row>
    <row r="91" spans="1:7" ht="16.5" thickBot="1" x14ac:dyDescent="0.3">
      <c r="A91" s="60" t="s">
        <v>78</v>
      </c>
      <c r="B91" s="61"/>
      <c r="C91" s="62"/>
      <c r="D91" s="97">
        <f>SUM(D89:G90)</f>
        <v>0</v>
      </c>
      <c r="E91" s="98"/>
      <c r="F91" s="98"/>
      <c r="G91" s="99"/>
    </row>
    <row r="94" spans="1:7" ht="15.75" x14ac:dyDescent="0.25">
      <c r="B94" s="91" t="s">
        <v>90</v>
      </c>
      <c r="C94" s="91"/>
      <c r="D94" s="91"/>
      <c r="E94" s="91"/>
      <c r="F94" s="91"/>
      <c r="G94" s="91"/>
    </row>
    <row r="95" spans="1:7" ht="15.75" x14ac:dyDescent="0.25">
      <c r="B95" s="90" t="s">
        <v>91</v>
      </c>
      <c r="C95" s="90"/>
      <c r="D95" s="90"/>
      <c r="E95" s="90"/>
      <c r="F95" s="90"/>
      <c r="G95" s="90"/>
    </row>
    <row r="101" spans="1:7" ht="15.75" x14ac:dyDescent="0.25">
      <c r="A101" s="40" t="s">
        <v>92</v>
      </c>
      <c r="B101"/>
      <c r="C101"/>
      <c r="D101" s="40" t="s">
        <v>96</v>
      </c>
    </row>
    <row r="102" spans="1:7" ht="15.75" x14ac:dyDescent="0.25">
      <c r="A102" s="41" t="s">
        <v>93</v>
      </c>
      <c r="B102"/>
      <c r="C102"/>
      <c r="E102" s="93" t="s">
        <v>94</v>
      </c>
      <c r="F102" s="93"/>
      <c r="G102" s="93"/>
    </row>
    <row r="103" spans="1:7" ht="15.75" x14ac:dyDescent="0.25">
      <c r="A103" s="42" t="s">
        <v>95</v>
      </c>
      <c r="B103" s="92" t="s">
        <v>95</v>
      </c>
      <c r="C103" s="92"/>
      <c r="D103" s="92"/>
      <c r="E103" s="92"/>
      <c r="F103" s="92"/>
      <c r="G103" s="92"/>
    </row>
  </sheetData>
  <sheetProtection algorithmName="SHA-512" hashValue="gHFqFRTRjYuP7alwKfjmb71MgEOWFkFTcim+fftWT4O9Wu+1Wy90SDaVD5LkWcybJED8h7h4xHIWZQna7iOiEw==" saltValue="F8KaM7fijLSfQiFoSp01Rg==" spinCount="100000" sheet="1" objects="1" scenarios="1"/>
  <mergeCells count="45">
    <mergeCell ref="B94:G94"/>
    <mergeCell ref="B95:G95"/>
    <mergeCell ref="B103:G103"/>
    <mergeCell ref="E102:G102"/>
    <mergeCell ref="A6:G6"/>
    <mergeCell ref="D91:G91"/>
    <mergeCell ref="A90:C90"/>
    <mergeCell ref="A91:C91"/>
    <mergeCell ref="D89:G89"/>
    <mergeCell ref="A44:G44"/>
    <mergeCell ref="A45:A46"/>
    <mergeCell ref="B45:B46"/>
    <mergeCell ref="C45:C46"/>
    <mergeCell ref="D45:D46"/>
    <mergeCell ref="E45:E46"/>
    <mergeCell ref="E8:E9"/>
    <mergeCell ref="A1:G1"/>
    <mergeCell ref="A2:G2"/>
    <mergeCell ref="A3:G5"/>
    <mergeCell ref="D90:G90"/>
    <mergeCell ref="A78:G78"/>
    <mergeCell ref="A83:F83"/>
    <mergeCell ref="A85:G85"/>
    <mergeCell ref="A86:G86"/>
    <mergeCell ref="A88:G88"/>
    <mergeCell ref="F45:F46"/>
    <mergeCell ref="A48:G48"/>
    <mergeCell ref="A52:G52"/>
    <mergeCell ref="A57:G57"/>
    <mergeCell ref="A70:G70"/>
    <mergeCell ref="A75:G75"/>
    <mergeCell ref="A89:C89"/>
    <mergeCell ref="F8:F9"/>
    <mergeCell ref="A41:G41"/>
    <mergeCell ref="A42:G42"/>
    <mergeCell ref="A7:G7"/>
    <mergeCell ref="A31:G31"/>
    <mergeCell ref="A37:F37"/>
    <mergeCell ref="A39:G39"/>
    <mergeCell ref="A40:G40"/>
    <mergeCell ref="A11:G11"/>
    <mergeCell ref="A8:A9"/>
    <mergeCell ref="B8:B9"/>
    <mergeCell ref="C8:C9"/>
    <mergeCell ref="D8:D9"/>
  </mergeCells>
  <pageMargins left="0.7" right="0.7" top="0.75" bottom="0.75" header="0.3" footer="0.3"/>
  <pageSetup paperSize="9" scale="75" orientation="portrait" r:id="rId1"/>
  <rowBreaks count="2" manualBreakCount="2">
    <brk id="60" max="6" man="1"/>
    <brk id="8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2020-04-10T08:13:38Z</dcterms:modified>
</cp:coreProperties>
</file>