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jszymczak\Desktop\Jacek\na strone\AMazurek\2025_07_08\"/>
    </mc:Choice>
  </mc:AlternateContent>
  <xr:revisionPtr revIDLastSave="0" documentId="13_ncr:1_{0E961EE8-B1EF-4563-B491-229947431EAC}" xr6:coauthVersionLast="47" xr6:coauthVersionMax="47" xr10:uidLastSave="{00000000-0000-0000-0000-000000000000}"/>
  <bookViews>
    <workbookView xWindow="-120" yWindow="-120" windowWidth="29040" windowHeight="15720" xr2:uid="{00000000-000D-0000-FFFF-FFFF00000000}"/>
  </bookViews>
  <sheets>
    <sheet name="ZAŁĄCZNIK 2A - FORMULARZ CENOWY"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2" l="1"/>
  <c r="K51" i="2"/>
  <c r="L51" i="2"/>
  <c r="K52" i="2"/>
  <c r="L52" i="2" s="1"/>
  <c r="K53" i="2"/>
  <c r="L53" i="2" s="1"/>
  <c r="K54" i="2"/>
  <c r="L54" i="2"/>
  <c r="K55" i="2"/>
  <c r="L55" i="2" s="1"/>
  <c r="K56" i="2"/>
  <c r="L56" i="2" s="1"/>
  <c r="K57" i="2"/>
  <c r="L57" i="2"/>
  <c r="K58" i="2"/>
  <c r="L58" i="2"/>
  <c r="K59" i="2"/>
  <c r="L59" i="2" s="1"/>
  <c r="K60" i="2"/>
  <c r="L60" i="2"/>
  <c r="K61" i="2"/>
  <c r="L61" i="2" s="1"/>
  <c r="K62" i="2"/>
  <c r="L62" i="2" s="1"/>
  <c r="K63" i="2"/>
  <c r="L63" i="2"/>
  <c r="K64" i="2"/>
  <c r="L64" i="2"/>
  <c r="K65" i="2"/>
  <c r="L65" i="2"/>
  <c r="K29" i="2"/>
  <c r="L29" i="2" s="1"/>
  <c r="K47" i="2" l="1"/>
  <c r="K14" i="2"/>
  <c r="H66" i="2" l="1"/>
  <c r="L14" i="2"/>
  <c r="K15" i="2"/>
  <c r="L15" i="2" s="1"/>
  <c r="K16" i="2"/>
  <c r="L16" i="2" s="1"/>
  <c r="K17" i="2"/>
  <c r="L17" i="2" s="1"/>
  <c r="K18" i="2"/>
  <c r="L18" i="2" s="1"/>
  <c r="K19" i="2"/>
  <c r="L19" i="2" s="1"/>
  <c r="K20" i="2"/>
  <c r="L20" i="2" s="1"/>
  <c r="K21" i="2"/>
  <c r="L21" i="2" s="1"/>
  <c r="K22" i="2"/>
  <c r="L22" i="2" s="1"/>
  <c r="K23" i="2"/>
  <c r="L23" i="2" s="1"/>
  <c r="K24" i="2"/>
  <c r="L24" i="2" s="1"/>
  <c r="K25" i="2"/>
  <c r="L25" i="2" s="1"/>
  <c r="K26" i="2"/>
  <c r="L26" i="2" s="1"/>
  <c r="K27" i="2"/>
  <c r="L27" i="2" s="1"/>
  <c r="K28" i="2"/>
  <c r="L28" i="2" s="1"/>
  <c r="K30" i="2"/>
  <c r="L30" i="2" s="1"/>
  <c r="K31" i="2"/>
  <c r="L31" i="2" s="1"/>
  <c r="K32" i="2"/>
  <c r="L32" i="2" s="1"/>
  <c r="K33" i="2"/>
  <c r="L33" i="2" s="1"/>
  <c r="K34" i="2"/>
  <c r="L34" i="2" s="1"/>
  <c r="K35" i="2"/>
  <c r="L35" i="2" s="1"/>
  <c r="K36" i="2"/>
  <c r="L36" i="2" s="1"/>
  <c r="K37" i="2"/>
  <c r="L37" i="2" s="1"/>
  <c r="K38" i="2"/>
  <c r="L38" i="2" s="1"/>
  <c r="K39" i="2"/>
  <c r="L39" i="2" s="1"/>
  <c r="K40" i="2"/>
  <c r="L40" i="2" s="1"/>
  <c r="K41" i="2"/>
  <c r="L41" i="2" s="1"/>
  <c r="K42" i="2"/>
  <c r="L42" i="2" s="1"/>
  <c r="K43" i="2"/>
  <c r="L43" i="2" s="1"/>
  <c r="K44" i="2"/>
  <c r="L44" i="2" s="1"/>
  <c r="K45" i="2"/>
  <c r="L45" i="2" s="1"/>
  <c r="K46" i="2"/>
  <c r="L46" i="2" s="1"/>
  <c r="L47" i="2"/>
  <c r="K48" i="2"/>
  <c r="L48" i="2" s="1"/>
  <c r="K49" i="2"/>
  <c r="L49" i="2" s="1"/>
  <c r="K50" i="2"/>
  <c r="L50" i="2" s="1"/>
  <c r="L13" i="2" l="1"/>
  <c r="L66" i="2" s="1"/>
</calcChain>
</file>

<file path=xl/sharedStrings.xml><?xml version="1.0" encoding="utf-8"?>
<sst xmlns="http://schemas.openxmlformats.org/spreadsheetml/2006/main" count="291" uniqueCount="186">
  <si>
    <t>Wydajność tonera/tuszu (zgodnie z odpowiednimi normami ISO/IEC)**</t>
  </si>
  <si>
    <t>Szt.</t>
  </si>
  <si>
    <t>Brother 5250DN Toner TN 3170</t>
  </si>
  <si>
    <t>Kyocera fs1370 toner</t>
  </si>
  <si>
    <t>Kyocera 1370 Bęben światłoczuły</t>
  </si>
  <si>
    <t>DK 170 (100K str)</t>
  </si>
  <si>
    <t>TK 130 (7200str)</t>
  </si>
  <si>
    <t>TK 1140 (7200str)</t>
  </si>
  <si>
    <t>TK 6305 (35K str)</t>
  </si>
  <si>
    <t>KYOCERA TA 5501i waste toner box</t>
  </si>
  <si>
    <t>WT860 (25K str)</t>
  </si>
  <si>
    <t>KYOCERA TASKALFA 3050CI black</t>
  </si>
  <si>
    <t>TK 8305 K (25K str)</t>
  </si>
  <si>
    <t>KYOCERA TASKALFA 3050CI cyan</t>
  </si>
  <si>
    <t>TK 8305 C (15K str)</t>
  </si>
  <si>
    <t>KYOCERA TASKALFA 3050CI yellow</t>
  </si>
  <si>
    <t>TK 8305 Y (15K str)</t>
  </si>
  <si>
    <t>KYOCERA TASKALFA 3050CI magenta</t>
  </si>
  <si>
    <t>TK 8305 M (15K str)</t>
  </si>
  <si>
    <t>KYOCERA TASKALFA 3050CI waste toner box</t>
  </si>
  <si>
    <t>XEROX AltaLink C8030 Black</t>
  </si>
  <si>
    <t>XEROX AltaLink C8030 Cyan</t>
  </si>
  <si>
    <t>XEROX AltaLink C8030 Magenta</t>
  </si>
  <si>
    <t>XEROX AltaLink C8030 Yellow</t>
  </si>
  <si>
    <t>XEROX Altalink B8055 Toner</t>
  </si>
  <si>
    <t>Brother 5250DN Bęben DR 3100</t>
  </si>
  <si>
    <t>HP lj 1320 Toner</t>
  </si>
  <si>
    <t>p/n 43865724 (8K str)</t>
  </si>
  <si>
    <t>p/n 43865723 (6K str)</t>
  </si>
  <si>
    <t>p/n 43865722 (6K str)</t>
  </si>
  <si>
    <t>p/n 43865721 (6K str)</t>
  </si>
  <si>
    <t>KYOCERA FS-1128 MFP DP  Toner</t>
  </si>
  <si>
    <t>KYOCERA TA 5501i Toner</t>
  </si>
  <si>
    <t>KYOCERA FS-1135 Toner</t>
  </si>
  <si>
    <t>XEROX AltaLink C8030 Waste Toner Container</t>
  </si>
  <si>
    <t>013R00662</t>
  </si>
  <si>
    <t>HP laser jet 500 color M551 black</t>
  </si>
  <si>
    <t>HP laser jet 500 color M551 cyan</t>
  </si>
  <si>
    <t>HP laser jet 500 color M551 magenta</t>
  </si>
  <si>
    <t>HP laser jet 500 color M551 yellow</t>
  </si>
  <si>
    <t>HP laser jet 500 color M551 Pojemnik na zużyty toner</t>
  </si>
  <si>
    <t>CE400X  (507X)</t>
  </si>
  <si>
    <t>CE401A  (507A)</t>
  </si>
  <si>
    <t>CE403A  (507A)</t>
  </si>
  <si>
    <t>CE402A  (507A)</t>
  </si>
  <si>
    <t>CE254A</t>
  </si>
  <si>
    <t>FORMULARZ CENOWY</t>
  </si>
  <si>
    <t>LP.</t>
  </si>
  <si>
    <t>J.M.</t>
  </si>
  <si>
    <t>ilość</t>
  </si>
  <si>
    <t>Stawka podatku VAT - %</t>
  </si>
  <si>
    <t>Rodzaj materiału ekspoloatacyjnego (model urządzeznia)</t>
  </si>
  <si>
    <t>Nawa kodowa tonera/materiału ekspoloatacyjnego</t>
  </si>
  <si>
    <t>Producent kod producenta* (kolumnę wypełnia Wykonawca w przypadku oferowania materiałów równoważnych)</t>
  </si>
  <si>
    <t>p/n 43870024</t>
  </si>
  <si>
    <t>p/n 43870023</t>
  </si>
  <si>
    <t>p/n 43870022</t>
  </si>
  <si>
    <t>p/n 43870021</t>
  </si>
  <si>
    <t>Producent / kod producenta</t>
  </si>
  <si>
    <t xml:space="preserve">……............……………….............…………                                                                                                                                                                                                                                                              …….……................………............……………….…………..
(miejscowość, data )                                                                                                                                                                                                                                                                                                       (podpis(-y), ew. pieczęć imienna, osoby/osób
                                                                                                                                                                                                                                                                                                                                         upoważnionej(-ych) do reprezentowania Wykonawcy 
</t>
  </si>
  <si>
    <t>Cena jednostkowa netto (zł)</t>
  </si>
  <si>
    <t>**Wydajność tonera/tuszu (zgodnie z odpowiednimi normami ISO/IEC)</t>
  </si>
  <si>
    <t>Nie wypełniona kolumna 5 w formularzu cenowym oznacza materiały eksploatacyjne zalecane przez producentów drukarek (oryginalne pochodzenie).</t>
  </si>
  <si>
    <t>(kolumnę 6 wypełnia Wykonawca w przypadku oferowania materiałów równoważnych).</t>
  </si>
  <si>
    <t>Cena jednostkowa brutto (zł)***                   (kol. 9 x kol. 10)+kol. 9</t>
  </si>
  <si>
    <t>Wartość brutto w (zł)****
(kol. 8 x kol. 11)</t>
  </si>
  <si>
    <r>
      <rPr>
        <b/>
        <u/>
        <sz val="12"/>
        <color theme="1"/>
        <rFont val="Arial Narrow"/>
        <family val="2"/>
        <charset val="238"/>
      </rPr>
      <t xml:space="preserve">Uwaga! </t>
    </r>
    <r>
      <rPr>
        <sz val="12"/>
        <color theme="1"/>
        <rFont val="Arial Narrow"/>
        <family val="2"/>
        <charset val="238"/>
      </rPr>
      <t xml:space="preserve">
*** Podatek Vat powinien zostać wyliczony zgodnie z obowiązującymi w dniu składania oferty przepisami prawa.
**** Wartość oferty brutto winna być wyrażona w złotych z dokładnością do dwóch miejsc po przecinku.
</t>
    </r>
  </si>
  <si>
    <t>*(kolumnę 5 wypełnia Wykonawca w przypadku oferowania materiałów równoważnych)</t>
  </si>
  <si>
    <t>Nie wypełniona kolumna 6 w formularzu cenowym oznacza wydajność tonera/tuszu (zgodnie z odpowiednimi normami ISO/IEC) przez producentów drukarek (oryginalne pochodzenie).</t>
  </si>
  <si>
    <r>
      <t>Tabela nr 1 -</t>
    </r>
    <r>
      <rPr>
        <b/>
        <sz val="16"/>
        <rFont val="Arial Narrow"/>
        <family val="2"/>
        <charset val="238"/>
      </rPr>
      <t xml:space="preserve"> Wykaz ilościowo-asortymentowy</t>
    </r>
  </si>
  <si>
    <t xml:space="preserve">Załącznik 2A  do zapytania </t>
  </si>
  <si>
    <t>(arkusz zawiera wykaz urządzeń, jakimi dysponuje Zamawiający oraz rodzaj i orientacyjne ilości materiałów eksploatacyjnych objętych przedmiotem zamówienia i jest jednocześnie załącznikiem do  Formularza ofertowego i stanowi integralną część oferty)</t>
  </si>
  <si>
    <t>Oferuję/emy następujące ceny jednostkowe oraz wartość brutto za realizację przedmiotu zamówienia w zakresie określonym w zapytaniu ofertowym.</t>
  </si>
  <si>
    <r>
      <t xml:space="preserve">RAZEM WARTOŚĆ BRUTTO                 </t>
    </r>
    <r>
      <rPr>
        <b/>
        <sz val="16"/>
        <color rgb="FFFF0000"/>
        <rFont val="Arial Narrow"/>
        <family val="2"/>
        <charset val="238"/>
      </rPr>
      <t>Wartość oferty brutto należy przeniesć do Formularza Ofertowego do pkt 1.</t>
    </r>
  </si>
  <si>
    <t>Producent Brother 
Kod. DR 3170</t>
  </si>
  <si>
    <t>Producent: ……………………………..
Kod producenta: ……………………….</t>
  </si>
  <si>
    <t>Producent Brother
Kod. TN 3170</t>
  </si>
  <si>
    <t>Producent Kyocera
Kod. TK170</t>
  </si>
  <si>
    <t>Producent Kyocera
Kod. 302LZ93060</t>
  </si>
  <si>
    <t>Producent: HP
Kod. Q5949X</t>
  </si>
  <si>
    <t>Producent. XEROX
Kod. 006R01683</t>
  </si>
  <si>
    <t>ilość kompletów 006R01683</t>
  </si>
  <si>
    <t>Producent OKI
p/n 43865724</t>
  </si>
  <si>
    <t>Producent OKI
Kod. 43865723</t>
  </si>
  <si>
    <t>Producent OKI
Kod. 43865722</t>
  </si>
  <si>
    <t>Producent OKI
Kod. 43865721</t>
  </si>
  <si>
    <t>Producent OKI
p/n 43870024</t>
  </si>
  <si>
    <t>Producent OKI
p/n 43870023</t>
  </si>
  <si>
    <t>Producent OKI
p/n 43870022</t>
  </si>
  <si>
    <t>Producent OKI
p/n 43870021</t>
  </si>
  <si>
    <t>Producent Kyocera
Kod. TK 130</t>
  </si>
  <si>
    <t>Producent Kyocera
Kod. TK 1140</t>
  </si>
  <si>
    <t>Producent Kyocera
Kod. TK 6305</t>
  </si>
  <si>
    <t>Producent Kyocera
Kod. 1902LC0UN0</t>
  </si>
  <si>
    <t>Producent Kyocera
Kod. 1T02LK0NL0</t>
  </si>
  <si>
    <t>Producent Kyocera
Kod. 1T02LKCNL0</t>
  </si>
  <si>
    <t>Producent Kyocera
Kod. 1T02LKANL0</t>
  </si>
  <si>
    <t>Producent Kyocera
Kod. 1T02LKBNL0</t>
  </si>
  <si>
    <t>Producent Kyocera
Kod. TK435</t>
  </si>
  <si>
    <t>Producent Xerox
Kod.K - 006R01701</t>
  </si>
  <si>
    <t>Producent Xerox
Kod.C - 006R01702</t>
  </si>
  <si>
    <t>Producent Xerox
Kod.M - 006R01703</t>
  </si>
  <si>
    <t>Producent Xerox
Kod.Y - 006R01704</t>
  </si>
  <si>
    <t>Producent Xerox
Kod - 008R13061</t>
  </si>
  <si>
    <t>Producent. HP
Kod. CE400X  (507X)</t>
  </si>
  <si>
    <t>Producent  HP
Kod. CE401A  (507A)</t>
  </si>
  <si>
    <t>Producent.HP
Kod. CE403A  (507A)</t>
  </si>
  <si>
    <t>Producent HP
Kod. CE402A  (507A)</t>
  </si>
  <si>
    <t>Producent HP
Kod. CE254A</t>
  </si>
  <si>
    <t>DR 3100 (25000str)</t>
  </si>
  <si>
    <t>TN 3170 (7000str)</t>
  </si>
  <si>
    <t>TK170  (7200str)
(1T02LZ0NL0)</t>
  </si>
  <si>
    <t>Q5949XD  (49X)</t>
  </si>
  <si>
    <t>Separation Roller Kyocera Taskalfa 5501i</t>
  </si>
  <si>
    <t>302N406040</t>
  </si>
  <si>
    <t>Rolka PULLEY FEED Kyocera Taskalfa 5501i</t>
  </si>
  <si>
    <t>302N406030</t>
  </si>
  <si>
    <t>TK435</t>
  </si>
  <si>
    <t>K - 006R01701</t>
  </si>
  <si>
    <t>C - 006R01702</t>
  </si>
  <si>
    <t>M - 006R01703</t>
  </si>
  <si>
    <t>Y - 006R01704</t>
  </si>
  <si>
    <t>008R13061</t>
  </si>
  <si>
    <t>Xerox Altalink C8030 bęben</t>
  </si>
  <si>
    <t>VersaLink C7130 Color MFP  black</t>
  </si>
  <si>
    <t>006R01828</t>
  </si>
  <si>
    <t>VersaLink C7130 Color MFP cyan</t>
  </si>
  <si>
    <t>006R01829</t>
  </si>
  <si>
    <t>VersaLink C7130 Color MFP magenta</t>
  </si>
  <si>
    <t>006R01830</t>
  </si>
  <si>
    <t>VersaLink C7130 Color MFP yellow</t>
  </si>
  <si>
    <t>006R01831</t>
  </si>
  <si>
    <t>VersaLink C7130 Color MFP waste toner box</t>
  </si>
  <si>
    <t>115R00128</t>
  </si>
  <si>
    <t>VersaLink C7130 Color MFP bęben</t>
  </si>
  <si>
    <t>013R00688</t>
  </si>
  <si>
    <t>Sharp BP70C36 bęben</t>
  </si>
  <si>
    <t>BP-DR70SA</t>
  </si>
  <si>
    <t>Sharp BP70C36 toner black</t>
  </si>
  <si>
    <t>BP-GT70BA (40k str.)</t>
  </si>
  <si>
    <t>Sharp BP70C36 toner cyan</t>
  </si>
  <si>
    <t>BP-GT70CA (24k str.)</t>
  </si>
  <si>
    <t>Sharp BP70C36 toner yellow</t>
  </si>
  <si>
    <t>BP-GT70YA (24k str.)</t>
  </si>
  <si>
    <t>Sharp BP70C36 toner magenta</t>
  </si>
  <si>
    <t>BP-GT70MA (24k str.)</t>
  </si>
  <si>
    <t xml:space="preserve">Sharp BP70C36 Pojemnik na Zużyty Toner </t>
  </si>
  <si>
    <t>BP-HB700</t>
  </si>
  <si>
    <t>Canon I-SENSYS MF752Cdw toner black</t>
  </si>
  <si>
    <t>069H BK (7600 str.)</t>
  </si>
  <si>
    <t>Canon I-SENSYS MF752Cdw toner cyan</t>
  </si>
  <si>
    <t>069H C (5500 str.)</t>
  </si>
  <si>
    <t>Canon I-SENSYS MF752Cdw toner yellow</t>
  </si>
  <si>
    <t>069H Y (5500 str.)</t>
  </si>
  <si>
    <t>Canon I-SENSYS MF752Cdw toner magenta</t>
  </si>
  <si>
    <t>069H M (5500 str.)</t>
  </si>
  <si>
    <t>Producent Xerox
Kod. 013R00662</t>
  </si>
  <si>
    <t>Producent Xerox
Kod. 006R01828</t>
  </si>
  <si>
    <t>Producent Xerox
Kod. 006R01829</t>
  </si>
  <si>
    <t>Producent Xerox
Kod. 006R01830</t>
  </si>
  <si>
    <t>Producent Xerox
Kod. 006R01831</t>
  </si>
  <si>
    <t>Producent Xerox
Kod. 115R00128</t>
  </si>
  <si>
    <t>Producent Xerox
Kod. 013R00688</t>
  </si>
  <si>
    <t>Producent Sharp
Kod. BP-DR70SA</t>
  </si>
  <si>
    <t>Producent Sharp
Kod. BP-GT70BA</t>
  </si>
  <si>
    <t>Producent Sharp
Kod. BP-GT70CA</t>
  </si>
  <si>
    <t>Producent Sharp
Kod. BP-GT70YA</t>
  </si>
  <si>
    <t>Producent Sharp
Kod. BP-GT70MA</t>
  </si>
  <si>
    <t>Producent Sharp
Kod. BP-HB700</t>
  </si>
  <si>
    <t>Producent Canon
Kod. 069H BK</t>
  </si>
  <si>
    <t>Producent Canon
Kod. 069H C</t>
  </si>
  <si>
    <t>Producent Canon
Kod. 069H Y</t>
  </si>
  <si>
    <t>Producent Canon
Kod. 069H M</t>
  </si>
  <si>
    <t>Producent Kyocera
Kod. 302N406040</t>
  </si>
  <si>
    <t>Producent Kyocera
Kod. 302N406030</t>
  </si>
  <si>
    <t xml:space="preserve">006R01604 </t>
  </si>
  <si>
    <t>Dotyczy zamówienia na: „Zakup i dostawa fabrycznie nowych materiałów eksploatacyjnych do drukarek i urządzeń wielofunkcyjnych eksploatowanych w Warmińsko – Mazurskiej Agencji Rozwoju Regionalnego S.A. 
w Olsztynie”.</t>
  </si>
  <si>
    <t>Oki C5950 Toner black (dopuszczamy produkt równoważny)</t>
  </si>
  <si>
    <t>Oki C5950 Toner cyan (dopuszczamy produkt równoważny)</t>
  </si>
  <si>
    <t>Oki C5950 Toner magenta (dopuszczamy produkt równoważny)</t>
  </si>
  <si>
    <t>Oki C5950 Toner yellow (dopuszczamy produkt równoważny)</t>
  </si>
  <si>
    <t>Oki C5950 Bęben czarny (dopuszczamy produkt równoważny)</t>
  </si>
  <si>
    <t>Oki C5950 Bęben cyan (dopuszczamy produkt równoważny)</t>
  </si>
  <si>
    <t>Oki C5950 Bęben magenta (dopuszczamy produkt równoważny)</t>
  </si>
  <si>
    <t>Oki C5950 Bęben yellow (dopuszczamy produkt równoważny)</t>
  </si>
  <si>
    <t>KYOCERA TASKALFA 221 Toner (dopuszczamy produkt równoważny)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</si>
</sst>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sz val="12"/>
      <color theme="1"/>
      <name val="Arial Narrow"/>
      <family val="2"/>
      <charset val="238"/>
    </font>
    <font>
      <b/>
      <sz val="12"/>
      <color theme="1"/>
      <name val="Arial Narrow"/>
      <family val="2"/>
      <charset val="238"/>
    </font>
    <font>
      <sz val="11"/>
      <color theme="1"/>
      <name val="Calibri"/>
      <family val="2"/>
      <charset val="238"/>
      <scheme val="minor"/>
    </font>
    <font>
      <b/>
      <sz val="18"/>
      <color theme="1"/>
      <name val="Arial Narrow"/>
      <family val="2"/>
      <charset val="238"/>
    </font>
    <font>
      <b/>
      <sz val="14"/>
      <color theme="1"/>
      <name val="Arial Narrow"/>
      <family val="2"/>
      <charset val="238"/>
    </font>
    <font>
      <b/>
      <sz val="14"/>
      <name val="Arial Narrow"/>
      <family val="2"/>
      <charset val="238"/>
    </font>
    <font>
      <b/>
      <sz val="12"/>
      <color rgb="FF000000"/>
      <name val="Arial Narrow"/>
      <family val="2"/>
      <charset val="238"/>
    </font>
    <font>
      <sz val="12"/>
      <name val="Arial Narrow"/>
      <family val="2"/>
      <charset val="238"/>
    </font>
    <font>
      <sz val="11"/>
      <name val="Arial Narrow"/>
      <family val="2"/>
      <charset val="238"/>
    </font>
    <font>
      <b/>
      <u/>
      <sz val="12"/>
      <color theme="1"/>
      <name val="Arial Narrow"/>
      <family val="2"/>
      <charset val="238"/>
    </font>
    <font>
      <b/>
      <sz val="16"/>
      <name val="Arial Narrow"/>
      <family val="2"/>
      <charset val="238"/>
    </font>
    <font>
      <b/>
      <sz val="20"/>
      <color theme="1"/>
      <name val="Arial Narrow"/>
      <family val="2"/>
      <charset val="238"/>
    </font>
    <font>
      <sz val="11"/>
      <name val="Calibri"/>
      <family val="2"/>
      <charset val="238"/>
      <scheme val="minor"/>
    </font>
    <font>
      <b/>
      <sz val="20"/>
      <name val="Arial Narrow"/>
      <family val="2"/>
      <charset val="238"/>
    </font>
    <font>
      <b/>
      <sz val="16"/>
      <color theme="1"/>
      <name val="Arial Narrow"/>
      <family val="2"/>
      <charset val="238"/>
    </font>
    <font>
      <b/>
      <sz val="14"/>
      <color rgb="FFFF0000"/>
      <name val="Arial Narrow"/>
      <family val="2"/>
      <charset val="238"/>
    </font>
    <font>
      <b/>
      <sz val="14"/>
      <color rgb="FF00B050"/>
      <name val="Arial Narrow"/>
      <family val="2"/>
      <charset val="238"/>
    </font>
    <font>
      <b/>
      <sz val="16"/>
      <color rgb="FFFF0000"/>
      <name val="Arial Narrow"/>
      <family val="2"/>
      <charset val="238"/>
    </font>
    <font>
      <sz val="8"/>
      <name val="Calibri"/>
      <family val="2"/>
      <charset val="238"/>
      <scheme val="minor"/>
    </font>
  </fonts>
  <fills count="8">
    <fill>
      <patternFill patternType="none"/>
    </fill>
    <fill>
      <patternFill patternType="gray125"/>
    </fill>
    <fill>
      <patternFill patternType="solid">
        <fgColor rgb="FFFFFFFF"/>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24994659260841701"/>
        <bgColor indexed="64"/>
      </patternFill>
    </fill>
  </fills>
  <borders count="17">
    <border>
      <left/>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rgb="FF000080"/>
      </left>
      <right style="medium">
        <color rgb="FF000080"/>
      </right>
      <top style="medium">
        <color rgb="FF000080"/>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80"/>
      </left>
      <right style="medium">
        <color rgb="FF000080"/>
      </right>
      <top style="medium">
        <color indexed="64"/>
      </top>
      <bottom/>
      <diagonal/>
    </border>
    <border>
      <left style="medium">
        <color indexed="64"/>
      </left>
      <right style="medium">
        <color indexed="64"/>
      </right>
      <top style="medium">
        <color rgb="FF000080"/>
      </top>
      <bottom/>
      <diagonal/>
    </border>
    <border>
      <left style="thin">
        <color indexed="64"/>
      </left>
      <right style="thin">
        <color indexed="64"/>
      </right>
      <top style="medium">
        <color indexed="64"/>
      </top>
      <bottom/>
      <diagonal/>
    </border>
    <border>
      <left style="medium">
        <color rgb="FF000080"/>
      </left>
      <right style="thin">
        <color indexed="64"/>
      </right>
      <top style="medium">
        <color indexed="64"/>
      </top>
      <bottom/>
      <diagonal/>
    </border>
    <border>
      <left/>
      <right style="medium">
        <color rgb="FF000080"/>
      </right>
      <top style="medium">
        <color indexed="64"/>
      </top>
      <bottom/>
      <diagonal/>
    </border>
  </borders>
  <cellStyleXfs count="2">
    <xf numFmtId="0" fontId="0" fillId="0" borderId="0"/>
    <xf numFmtId="9" fontId="3" fillId="0" borderId="0" applyFont="0" applyFill="0" applyBorder="0" applyAlignment="0" applyProtection="0"/>
  </cellStyleXfs>
  <cellXfs count="68">
    <xf numFmtId="0" fontId="0" fillId="0" borderId="0" xfId="0"/>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1" fillId="0" borderId="3" xfId="0" applyFont="1" applyBorder="1" applyAlignment="1">
      <alignment horizontal="center" wrapText="1"/>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wrapText="1"/>
    </xf>
    <xf numFmtId="0" fontId="1" fillId="0" borderId="3" xfId="0" applyFont="1" applyBorder="1" applyAlignment="1">
      <alignment horizontal="left" wrapText="1"/>
    </xf>
    <xf numFmtId="0" fontId="7" fillId="6" borderId="1"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11" xfId="0" applyFont="1" applyFill="1" applyBorder="1" applyAlignment="1">
      <alignment horizontal="center" vertical="center" wrapText="1"/>
    </xf>
    <xf numFmtId="0" fontId="13" fillId="0" borderId="0" xfId="0" applyFont="1"/>
    <xf numFmtId="0" fontId="6" fillId="2" borderId="11" xfId="0" applyFont="1" applyFill="1" applyBorder="1" applyAlignment="1">
      <alignment horizontal="center" vertical="center" wrapText="1"/>
    </xf>
    <xf numFmtId="4" fontId="14" fillId="0" borderId="11" xfId="0" applyNumberFormat="1" applyFont="1" applyBorder="1" applyAlignment="1">
      <alignment horizontal="center" vertical="center"/>
    </xf>
    <xf numFmtId="0" fontId="9" fillId="2" borderId="12" xfId="0" applyFont="1" applyFill="1" applyBorder="1" applyAlignment="1">
      <alignment vertical="center" wrapText="1"/>
    </xf>
    <xf numFmtId="0" fontId="9" fillId="2" borderId="5" xfId="0" applyFont="1" applyFill="1" applyBorder="1" applyAlignment="1">
      <alignment vertical="center" wrapText="1"/>
    </xf>
    <xf numFmtId="0" fontId="9" fillId="2" borderId="13" xfId="0" applyFont="1" applyFill="1" applyBorder="1" applyAlignment="1">
      <alignment vertical="center" wrapText="1"/>
    </xf>
    <xf numFmtId="0" fontId="9" fillId="2" borderId="7" xfId="0" applyFont="1" applyFill="1" applyBorder="1" applyAlignment="1">
      <alignment vertical="center" wrapText="1"/>
    </xf>
    <xf numFmtId="0" fontId="8" fillId="0" borderId="14" xfId="0" applyFont="1" applyBorder="1" applyAlignment="1">
      <alignment vertical="center"/>
    </xf>
    <xf numFmtId="0" fontId="9" fillId="0" borderId="7" xfId="0" applyFont="1" applyBorder="1" applyAlignment="1" applyProtection="1">
      <alignment vertical="center" shrinkToFit="1"/>
      <protection locked="0"/>
    </xf>
    <xf numFmtId="4" fontId="8" fillId="0" borderId="14" xfId="0" applyNumberFormat="1" applyFont="1" applyBorder="1" applyAlignment="1">
      <alignment vertical="center" wrapText="1"/>
    </xf>
    <xf numFmtId="4" fontId="6" fillId="0" borderId="14" xfId="0" applyNumberFormat="1" applyFont="1" applyBorder="1" applyAlignment="1">
      <alignment vertical="center"/>
    </xf>
    <xf numFmtId="4" fontId="9" fillId="0" borderId="15" xfId="0" applyNumberFormat="1" applyFont="1" applyBorder="1" applyAlignment="1" applyProtection="1">
      <alignment vertical="center" wrapText="1"/>
      <protection locked="0"/>
    </xf>
    <xf numFmtId="9" fontId="9" fillId="0" borderId="14" xfId="1" applyFont="1" applyFill="1" applyBorder="1" applyAlignment="1" applyProtection="1">
      <alignment vertical="center" wrapText="1"/>
      <protection locked="0"/>
    </xf>
    <xf numFmtId="0" fontId="9" fillId="2" borderId="16" xfId="0" applyFont="1" applyFill="1" applyBorder="1" applyAlignment="1">
      <alignment vertical="center" wrapText="1"/>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shrinkToFit="1"/>
      <protection locked="0"/>
    </xf>
    <xf numFmtId="0" fontId="8" fillId="6" borderId="8"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10" xfId="0" applyFont="1" applyFill="1" applyBorder="1" applyAlignment="1">
      <alignment horizontal="center" vertical="center"/>
    </xf>
    <xf numFmtId="0" fontId="2" fillId="0" borderId="8" xfId="0" applyFont="1" applyBorder="1" applyAlignment="1">
      <alignment horizontal="left" wrapText="1"/>
    </xf>
    <xf numFmtId="0" fontId="2" fillId="0" borderId="9" xfId="0" applyFont="1" applyBorder="1" applyAlignment="1">
      <alignment horizontal="left" wrapText="1"/>
    </xf>
    <xf numFmtId="0" fontId="2" fillId="0" borderId="10" xfId="0" applyFont="1" applyBorder="1" applyAlignment="1">
      <alignment horizontal="left"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8" xfId="0" applyFont="1" applyBorder="1" applyAlignment="1">
      <alignment horizontal="left" wrapText="1"/>
    </xf>
    <xf numFmtId="0" fontId="1" fillId="0" borderId="9" xfId="0" applyFont="1" applyBorder="1" applyAlignment="1">
      <alignment horizontal="left" wrapText="1"/>
    </xf>
    <xf numFmtId="0" fontId="1" fillId="0" borderId="10" xfId="0" applyFont="1" applyBorder="1" applyAlignment="1">
      <alignment horizontal="left" wrapText="1"/>
    </xf>
    <xf numFmtId="4" fontId="11" fillId="7" borderId="8" xfId="0" applyNumberFormat="1" applyFont="1" applyFill="1" applyBorder="1" applyAlignment="1">
      <alignment horizontal="right" vertical="center" wrapText="1"/>
    </xf>
    <xf numFmtId="4" fontId="11" fillId="7" borderId="9" xfId="0" applyNumberFormat="1" applyFont="1" applyFill="1" applyBorder="1" applyAlignment="1">
      <alignment horizontal="right" vertical="center" wrapText="1"/>
    </xf>
    <xf numFmtId="4" fontId="11" fillId="7" borderId="10" xfId="0" applyNumberFormat="1" applyFont="1" applyFill="1" applyBorder="1" applyAlignment="1">
      <alignment horizontal="right" vertical="center" wrapText="1"/>
    </xf>
    <xf numFmtId="0" fontId="15" fillId="0" borderId="8" xfId="0" applyFont="1" applyBorder="1" applyAlignment="1">
      <alignment horizontal="right" vertical="center"/>
    </xf>
    <xf numFmtId="0" fontId="15" fillId="0" borderId="9" xfId="0" applyFont="1" applyBorder="1" applyAlignment="1">
      <alignment horizontal="right" vertical="center"/>
    </xf>
    <xf numFmtId="0" fontId="15" fillId="0" borderId="10" xfId="0" applyFont="1" applyBorder="1" applyAlignment="1">
      <alignment horizontal="right"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7" fillId="4"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6" fillId="4" borderId="8" xfId="0" applyFont="1" applyFill="1" applyBorder="1" applyAlignment="1">
      <alignment horizontal="left" vertical="center" wrapText="1"/>
    </xf>
    <xf numFmtId="0" fontId="16" fillId="4" borderId="9" xfId="0" applyFont="1" applyFill="1" applyBorder="1" applyAlignment="1">
      <alignment horizontal="left" vertical="center" wrapText="1"/>
    </xf>
    <xf numFmtId="0" fontId="16" fillId="4" borderId="10" xfId="0" applyFont="1" applyFill="1" applyBorder="1" applyAlignment="1">
      <alignment horizontal="left" vertical="center"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7" fillId="5" borderId="7" xfId="0" applyFont="1" applyFill="1" applyBorder="1" applyAlignment="1">
      <alignment horizontal="center" vertical="center" wrapText="1"/>
    </xf>
    <xf numFmtId="0" fontId="7" fillId="5" borderId="1" xfId="0" applyFont="1" applyFill="1" applyBorder="1" applyAlignment="1">
      <alignment horizontal="center" vertical="center" wrapText="1"/>
    </xf>
  </cellXfs>
  <cellStyles count="2">
    <cellStyle name="Normalny" xfId="0" builtinId="0"/>
    <cellStyle name="Procentowy"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9"/>
  <sheetViews>
    <sheetView tabSelected="1" topLeftCell="A49" zoomScale="85" zoomScaleNormal="85" workbookViewId="0">
      <selection activeCell="C17" sqref="C17"/>
    </sheetView>
  </sheetViews>
  <sheetFormatPr defaultRowHeight="15" x14ac:dyDescent="0.25"/>
  <cols>
    <col min="1" max="1" width="5.5703125" customWidth="1"/>
    <col min="2" max="2" width="22.140625" customWidth="1"/>
    <col min="3" max="3" width="20.140625" customWidth="1"/>
    <col min="4" max="4" width="24.28515625" customWidth="1"/>
    <col min="5" max="6" width="32.85546875" customWidth="1"/>
    <col min="7" max="7" width="9.7109375" customWidth="1"/>
    <col min="8" max="8" width="7.140625" customWidth="1"/>
    <col min="9" max="10" width="16" customWidth="1"/>
    <col min="11" max="11" width="20.85546875" customWidth="1"/>
    <col min="12" max="12" width="29.7109375" customWidth="1"/>
  </cols>
  <sheetData>
    <row r="1" spans="1:12" ht="30.75" customHeight="1" thickBot="1" x14ac:dyDescent="0.3">
      <c r="A1" s="44" t="s">
        <v>70</v>
      </c>
      <c r="B1" s="45"/>
      <c r="C1" s="45"/>
      <c r="D1" s="45"/>
      <c r="E1" s="45"/>
      <c r="F1" s="45"/>
      <c r="G1" s="45"/>
      <c r="H1" s="45"/>
      <c r="I1" s="45"/>
      <c r="J1" s="45"/>
      <c r="K1" s="45"/>
      <c r="L1" s="46"/>
    </row>
    <row r="2" spans="1:12" ht="39.75" customHeight="1" thickBot="1" x14ac:dyDescent="0.3">
      <c r="A2" s="47" t="s">
        <v>46</v>
      </c>
      <c r="B2" s="48"/>
      <c r="C2" s="48"/>
      <c r="D2" s="48"/>
      <c r="E2" s="48"/>
      <c r="F2" s="48"/>
      <c r="G2" s="48"/>
      <c r="H2" s="48"/>
      <c r="I2" s="48"/>
      <c r="J2" s="48"/>
      <c r="K2" s="48"/>
      <c r="L2" s="49"/>
    </row>
    <row r="3" spans="1:12" ht="68.25" customHeight="1" thickBot="1" x14ac:dyDescent="0.3">
      <c r="A3" s="50" t="s">
        <v>176</v>
      </c>
      <c r="B3" s="51"/>
      <c r="C3" s="51"/>
      <c r="D3" s="51"/>
      <c r="E3" s="51"/>
      <c r="F3" s="52"/>
      <c r="G3" s="52"/>
      <c r="H3" s="52"/>
      <c r="I3" s="52"/>
      <c r="J3" s="52"/>
      <c r="K3" s="52"/>
      <c r="L3" s="53"/>
    </row>
    <row r="4" spans="1:12" ht="10.5" customHeight="1" thickBot="1" x14ac:dyDescent="0.3">
      <c r="A4" s="54"/>
      <c r="B4" s="55"/>
      <c r="C4" s="55"/>
      <c r="D4" s="55"/>
      <c r="E4" s="55"/>
      <c r="F4" s="55"/>
      <c r="G4" s="55"/>
      <c r="H4" s="55"/>
      <c r="I4" s="55"/>
      <c r="J4" s="55"/>
      <c r="K4" s="55"/>
      <c r="L4" s="56"/>
    </row>
    <row r="5" spans="1:12" ht="52.5" customHeight="1" thickBot="1" x14ac:dyDescent="0.3">
      <c r="A5" s="57" t="s">
        <v>71</v>
      </c>
      <c r="B5" s="58"/>
      <c r="C5" s="58"/>
      <c r="D5" s="58"/>
      <c r="E5" s="58"/>
      <c r="F5" s="58"/>
      <c r="G5" s="58"/>
      <c r="H5" s="58"/>
      <c r="I5" s="58"/>
      <c r="J5" s="58"/>
      <c r="K5" s="58"/>
      <c r="L5" s="59"/>
    </row>
    <row r="6" spans="1:12" ht="9" customHeight="1" thickBot="1" x14ac:dyDescent="0.3">
      <c r="A6" s="1"/>
      <c r="B6" s="2"/>
      <c r="C6" s="2"/>
      <c r="D6" s="2"/>
      <c r="E6" s="2"/>
      <c r="F6" s="3"/>
      <c r="G6" s="3"/>
      <c r="H6" s="3"/>
      <c r="I6" s="3"/>
      <c r="J6" s="3"/>
      <c r="K6" s="3"/>
      <c r="L6" s="4"/>
    </row>
    <row r="7" spans="1:12" ht="27.75" customHeight="1" thickBot="1" x14ac:dyDescent="0.3">
      <c r="A7" s="60" t="s">
        <v>72</v>
      </c>
      <c r="B7" s="61"/>
      <c r="C7" s="61"/>
      <c r="D7" s="61"/>
      <c r="E7" s="61"/>
      <c r="F7" s="61"/>
      <c r="G7" s="61"/>
      <c r="H7" s="61"/>
      <c r="I7" s="61"/>
      <c r="J7" s="61"/>
      <c r="K7" s="61"/>
      <c r="L7" s="62"/>
    </row>
    <row r="8" spans="1:12" ht="16.5" thickBot="1" x14ac:dyDescent="0.3">
      <c r="A8" s="5"/>
      <c r="B8" s="6"/>
      <c r="C8" s="6"/>
      <c r="D8" s="6"/>
      <c r="E8" s="6"/>
      <c r="F8" s="7"/>
      <c r="G8" s="7"/>
      <c r="H8" s="7"/>
      <c r="I8" s="7"/>
      <c r="J8" s="7"/>
      <c r="K8" s="7"/>
      <c r="L8" s="8"/>
    </row>
    <row r="9" spans="1:12" ht="29.25" customHeight="1" thickBot="1" x14ac:dyDescent="0.3">
      <c r="A9" s="63" t="s">
        <v>69</v>
      </c>
      <c r="B9" s="64"/>
      <c r="C9" s="64"/>
      <c r="D9" s="64"/>
      <c r="E9" s="64"/>
      <c r="F9" s="64"/>
      <c r="G9" s="64"/>
      <c r="H9" s="64"/>
      <c r="I9" s="64"/>
      <c r="J9" s="64"/>
      <c r="K9" s="64"/>
      <c r="L9" s="65"/>
    </row>
    <row r="10" spans="1:12" ht="15.75" customHeight="1" x14ac:dyDescent="0.25">
      <c r="A10" s="66" t="s">
        <v>47</v>
      </c>
      <c r="B10" s="66" t="s">
        <v>51</v>
      </c>
      <c r="C10" s="66" t="s">
        <v>52</v>
      </c>
      <c r="D10" s="66" t="s">
        <v>58</v>
      </c>
      <c r="E10" s="66" t="s">
        <v>53</v>
      </c>
      <c r="F10" s="66" t="s">
        <v>0</v>
      </c>
      <c r="G10" s="66" t="s">
        <v>48</v>
      </c>
      <c r="H10" s="66" t="s">
        <v>49</v>
      </c>
      <c r="I10" s="66" t="s">
        <v>60</v>
      </c>
      <c r="J10" s="66" t="s">
        <v>50</v>
      </c>
      <c r="K10" s="66" t="s">
        <v>64</v>
      </c>
      <c r="L10" s="66" t="s">
        <v>65</v>
      </c>
    </row>
    <row r="11" spans="1:12" ht="51.75" customHeight="1" thickBot="1" x14ac:dyDescent="0.3">
      <c r="A11" s="67"/>
      <c r="B11" s="67"/>
      <c r="C11" s="67"/>
      <c r="D11" s="67"/>
      <c r="E11" s="67"/>
      <c r="F11" s="67"/>
      <c r="G11" s="67"/>
      <c r="H11" s="67"/>
      <c r="I11" s="67"/>
      <c r="J11" s="67"/>
      <c r="K11" s="67"/>
      <c r="L11" s="67"/>
    </row>
    <row r="12" spans="1:12" ht="16.5" thickBot="1" x14ac:dyDescent="0.3">
      <c r="A12" s="9">
        <v>1</v>
      </c>
      <c r="B12" s="10">
        <v>2</v>
      </c>
      <c r="C12" s="10">
        <v>3</v>
      </c>
      <c r="D12" s="10">
        <v>4</v>
      </c>
      <c r="E12" s="10">
        <v>5</v>
      </c>
      <c r="F12" s="11">
        <v>6</v>
      </c>
      <c r="G12" s="10">
        <v>7</v>
      </c>
      <c r="H12" s="10">
        <v>8</v>
      </c>
      <c r="I12" s="10">
        <v>9</v>
      </c>
      <c r="J12" s="10">
        <v>10</v>
      </c>
      <c r="K12" s="12">
        <v>11</v>
      </c>
      <c r="L12" s="12">
        <v>12</v>
      </c>
    </row>
    <row r="13" spans="1:12" s="13" customFormat="1" ht="33.75" thickBot="1" x14ac:dyDescent="0.3">
      <c r="A13" s="20">
        <v>1</v>
      </c>
      <c r="B13" s="16" t="s">
        <v>25</v>
      </c>
      <c r="C13" s="16" t="s">
        <v>109</v>
      </c>
      <c r="D13" s="17" t="s">
        <v>74</v>
      </c>
      <c r="E13" s="27" t="s">
        <v>75</v>
      </c>
      <c r="F13" s="21"/>
      <c r="G13" s="26" t="s">
        <v>1</v>
      </c>
      <c r="H13" s="28">
        <v>1</v>
      </c>
      <c r="I13" s="24"/>
      <c r="J13" s="25"/>
      <c r="K13" s="22">
        <f>(I13*J13)+I13</f>
        <v>0</v>
      </c>
      <c r="L13" s="23">
        <f t="shared" ref="L13" si="0">H13*K13</f>
        <v>0</v>
      </c>
    </row>
    <row r="14" spans="1:12" s="13" customFormat="1" ht="33.75" thickBot="1" x14ac:dyDescent="0.3">
      <c r="A14" s="20">
        <v>2</v>
      </c>
      <c r="B14" s="16" t="s">
        <v>2</v>
      </c>
      <c r="C14" s="17" t="s">
        <v>110</v>
      </c>
      <c r="D14" s="17" t="s">
        <v>76</v>
      </c>
      <c r="E14" s="27" t="s">
        <v>75</v>
      </c>
      <c r="F14" s="21"/>
      <c r="G14" s="26" t="s">
        <v>1</v>
      </c>
      <c r="H14" s="28">
        <v>1</v>
      </c>
      <c r="I14" s="24"/>
      <c r="J14" s="25"/>
      <c r="K14" s="22">
        <f t="shared" ref="K14" si="1">(I14*J14)+I14</f>
        <v>0</v>
      </c>
      <c r="L14" s="23">
        <f t="shared" ref="L14" si="2">H14*K14</f>
        <v>0</v>
      </c>
    </row>
    <row r="15" spans="1:12" s="13" customFormat="1" ht="33.75" thickBot="1" x14ac:dyDescent="0.3">
      <c r="A15" s="20">
        <v>3</v>
      </c>
      <c r="B15" s="16" t="s">
        <v>3</v>
      </c>
      <c r="C15" s="17" t="s">
        <v>111</v>
      </c>
      <c r="D15" s="17" t="s">
        <v>77</v>
      </c>
      <c r="E15" s="27" t="s">
        <v>75</v>
      </c>
      <c r="F15" s="21"/>
      <c r="G15" s="26" t="s">
        <v>1</v>
      </c>
      <c r="H15" s="28">
        <v>2</v>
      </c>
      <c r="I15" s="24"/>
      <c r="J15" s="25"/>
      <c r="K15" s="22">
        <f t="shared" ref="K15" si="3">(I15*J15)+I15</f>
        <v>0</v>
      </c>
      <c r="L15" s="23">
        <f t="shared" ref="L15" si="4">H15*K15</f>
        <v>0</v>
      </c>
    </row>
    <row r="16" spans="1:12" s="13" customFormat="1" ht="33.75" thickBot="1" x14ac:dyDescent="0.3">
      <c r="A16" s="20">
        <v>4</v>
      </c>
      <c r="B16" s="16" t="s">
        <v>4</v>
      </c>
      <c r="C16" s="17" t="s">
        <v>5</v>
      </c>
      <c r="D16" s="17" t="s">
        <v>78</v>
      </c>
      <c r="E16" s="27" t="s">
        <v>75</v>
      </c>
      <c r="F16" s="21"/>
      <c r="G16" s="26" t="s">
        <v>1</v>
      </c>
      <c r="H16" s="28">
        <v>2</v>
      </c>
      <c r="I16" s="24"/>
      <c r="J16" s="25"/>
      <c r="K16" s="22">
        <f t="shared" ref="K16" si="5">(I16*J16)+I16</f>
        <v>0</v>
      </c>
      <c r="L16" s="23">
        <f t="shared" ref="L16" si="6">H16*K16</f>
        <v>0</v>
      </c>
    </row>
    <row r="17" spans="1:12" s="13" customFormat="1" ht="33.75" thickBot="1" x14ac:dyDescent="0.3">
      <c r="A17" s="20">
        <v>5</v>
      </c>
      <c r="B17" s="16" t="s">
        <v>26</v>
      </c>
      <c r="C17" s="17" t="s">
        <v>112</v>
      </c>
      <c r="D17" s="17" t="s">
        <v>79</v>
      </c>
      <c r="E17" s="27" t="s">
        <v>75</v>
      </c>
      <c r="F17" s="21"/>
      <c r="G17" s="26" t="s">
        <v>1</v>
      </c>
      <c r="H17" s="28">
        <v>1</v>
      </c>
      <c r="I17" s="24"/>
      <c r="J17" s="25"/>
      <c r="K17" s="22">
        <f t="shared" ref="K17" si="7">(I17*J17)+I17</f>
        <v>0</v>
      </c>
      <c r="L17" s="23">
        <f t="shared" ref="L17" si="8">H17*K17</f>
        <v>0</v>
      </c>
    </row>
    <row r="18" spans="1:12" s="13" customFormat="1" ht="66.75" thickBot="1" x14ac:dyDescent="0.3">
      <c r="A18" s="20">
        <v>6</v>
      </c>
      <c r="B18" s="16" t="s">
        <v>24</v>
      </c>
      <c r="C18" s="17" t="s">
        <v>175</v>
      </c>
      <c r="D18" s="17" t="s">
        <v>80</v>
      </c>
      <c r="E18" s="27" t="s">
        <v>75</v>
      </c>
      <c r="F18" s="21"/>
      <c r="G18" s="26" t="s">
        <v>81</v>
      </c>
      <c r="H18" s="28">
        <v>1</v>
      </c>
      <c r="I18" s="24"/>
      <c r="J18" s="25"/>
      <c r="K18" s="22">
        <f t="shared" ref="K18" si="9">(I18*J18)+I18</f>
        <v>0</v>
      </c>
      <c r="L18" s="23">
        <f t="shared" ref="L18" si="10">H18*K18</f>
        <v>0</v>
      </c>
    </row>
    <row r="19" spans="1:12" s="13" customFormat="1" ht="50.25" thickBot="1" x14ac:dyDescent="0.3">
      <c r="A19" s="20">
        <v>7</v>
      </c>
      <c r="B19" s="16" t="s">
        <v>177</v>
      </c>
      <c r="C19" s="17" t="s">
        <v>27</v>
      </c>
      <c r="D19" s="17" t="s">
        <v>82</v>
      </c>
      <c r="E19" s="27" t="s">
        <v>75</v>
      </c>
      <c r="F19" s="21"/>
      <c r="G19" s="26" t="s">
        <v>1</v>
      </c>
      <c r="H19" s="28">
        <v>1</v>
      </c>
      <c r="I19" s="24"/>
      <c r="J19" s="25"/>
      <c r="K19" s="22">
        <f t="shared" ref="K19" si="11">(I19*J19)+I19</f>
        <v>0</v>
      </c>
      <c r="L19" s="23">
        <f t="shared" ref="L19" si="12">H19*K19</f>
        <v>0</v>
      </c>
    </row>
    <row r="20" spans="1:12" s="13" customFormat="1" ht="50.25" thickBot="1" x14ac:dyDescent="0.3">
      <c r="A20" s="20">
        <v>8</v>
      </c>
      <c r="B20" s="16" t="s">
        <v>178</v>
      </c>
      <c r="C20" s="17" t="s">
        <v>28</v>
      </c>
      <c r="D20" s="17" t="s">
        <v>83</v>
      </c>
      <c r="E20" s="27" t="s">
        <v>75</v>
      </c>
      <c r="F20" s="21"/>
      <c r="G20" s="26" t="s">
        <v>1</v>
      </c>
      <c r="H20" s="28">
        <v>1</v>
      </c>
      <c r="I20" s="24"/>
      <c r="J20" s="25"/>
      <c r="K20" s="22">
        <f t="shared" ref="K20" si="13">(I20*J20)+I20</f>
        <v>0</v>
      </c>
      <c r="L20" s="23">
        <f t="shared" ref="L20" si="14">H20*K20</f>
        <v>0</v>
      </c>
    </row>
    <row r="21" spans="1:12" s="13" customFormat="1" ht="50.25" thickBot="1" x14ac:dyDescent="0.3">
      <c r="A21" s="20">
        <v>9</v>
      </c>
      <c r="B21" s="16" t="s">
        <v>179</v>
      </c>
      <c r="C21" s="17" t="s">
        <v>29</v>
      </c>
      <c r="D21" s="17" t="s">
        <v>84</v>
      </c>
      <c r="E21" s="27" t="s">
        <v>75</v>
      </c>
      <c r="F21" s="21"/>
      <c r="G21" s="26" t="s">
        <v>1</v>
      </c>
      <c r="H21" s="28">
        <v>1</v>
      </c>
      <c r="I21" s="24"/>
      <c r="J21" s="25"/>
      <c r="K21" s="22">
        <f t="shared" ref="K21" si="15">(I21*J21)+I21</f>
        <v>0</v>
      </c>
      <c r="L21" s="23">
        <f t="shared" ref="L21" si="16">H21*K21</f>
        <v>0</v>
      </c>
    </row>
    <row r="22" spans="1:12" s="13" customFormat="1" ht="50.25" thickBot="1" x14ac:dyDescent="0.3">
      <c r="A22" s="20">
        <v>10</v>
      </c>
      <c r="B22" s="16" t="s">
        <v>180</v>
      </c>
      <c r="C22" s="17" t="s">
        <v>30</v>
      </c>
      <c r="D22" s="17" t="s">
        <v>85</v>
      </c>
      <c r="E22" s="27" t="s">
        <v>75</v>
      </c>
      <c r="F22" s="21"/>
      <c r="G22" s="26" t="s">
        <v>1</v>
      </c>
      <c r="H22" s="28">
        <v>1</v>
      </c>
      <c r="I22" s="24"/>
      <c r="J22" s="25"/>
      <c r="K22" s="22">
        <f t="shared" ref="K22" si="17">(I22*J22)+I22</f>
        <v>0</v>
      </c>
      <c r="L22" s="23">
        <f t="shared" ref="L22" si="18">H22*K22</f>
        <v>0</v>
      </c>
    </row>
    <row r="23" spans="1:12" s="13" customFormat="1" ht="50.25" thickBot="1" x14ac:dyDescent="0.3">
      <c r="A23" s="20">
        <v>11</v>
      </c>
      <c r="B23" s="16" t="s">
        <v>181</v>
      </c>
      <c r="C23" s="17" t="s">
        <v>54</v>
      </c>
      <c r="D23" s="17" t="s">
        <v>86</v>
      </c>
      <c r="E23" s="27" t="s">
        <v>75</v>
      </c>
      <c r="F23" s="21"/>
      <c r="G23" s="26" t="s">
        <v>1</v>
      </c>
      <c r="H23" s="28">
        <v>1</v>
      </c>
      <c r="I23" s="24"/>
      <c r="J23" s="25"/>
      <c r="K23" s="22">
        <f t="shared" ref="K23" si="19">(I23*J23)+I23</f>
        <v>0</v>
      </c>
      <c r="L23" s="23">
        <f t="shared" ref="L23" si="20">H23*K23</f>
        <v>0</v>
      </c>
    </row>
    <row r="24" spans="1:12" s="13" customFormat="1" ht="50.25" thickBot="1" x14ac:dyDescent="0.3">
      <c r="A24" s="20">
        <v>12</v>
      </c>
      <c r="B24" s="16" t="s">
        <v>182</v>
      </c>
      <c r="C24" s="17" t="s">
        <v>55</v>
      </c>
      <c r="D24" s="17" t="s">
        <v>87</v>
      </c>
      <c r="E24" s="27" t="s">
        <v>75</v>
      </c>
      <c r="F24" s="21"/>
      <c r="G24" s="26" t="s">
        <v>1</v>
      </c>
      <c r="H24" s="28">
        <v>1</v>
      </c>
      <c r="I24" s="24"/>
      <c r="J24" s="25"/>
      <c r="K24" s="22">
        <f t="shared" ref="K24" si="21">(I24*J24)+I24</f>
        <v>0</v>
      </c>
      <c r="L24" s="23">
        <f t="shared" ref="L24" si="22">H24*K24</f>
        <v>0</v>
      </c>
    </row>
    <row r="25" spans="1:12" s="13" customFormat="1" ht="50.25" thickBot="1" x14ac:dyDescent="0.3">
      <c r="A25" s="20">
        <v>13</v>
      </c>
      <c r="B25" s="16" t="s">
        <v>183</v>
      </c>
      <c r="C25" s="17" t="s">
        <v>56</v>
      </c>
      <c r="D25" s="17" t="s">
        <v>88</v>
      </c>
      <c r="E25" s="27" t="s">
        <v>75</v>
      </c>
      <c r="F25" s="21"/>
      <c r="G25" s="26" t="s">
        <v>1</v>
      </c>
      <c r="H25" s="28">
        <v>1</v>
      </c>
      <c r="I25" s="24"/>
      <c r="J25" s="25"/>
      <c r="K25" s="22">
        <f t="shared" ref="K25" si="23">(I25*J25)+I25</f>
        <v>0</v>
      </c>
      <c r="L25" s="23">
        <f t="shared" ref="L25" si="24">H25*K25</f>
        <v>0</v>
      </c>
    </row>
    <row r="26" spans="1:12" s="13" customFormat="1" ht="50.25" thickBot="1" x14ac:dyDescent="0.3">
      <c r="A26" s="20">
        <v>14</v>
      </c>
      <c r="B26" s="16" t="s">
        <v>184</v>
      </c>
      <c r="C26" s="17" t="s">
        <v>57</v>
      </c>
      <c r="D26" s="17" t="s">
        <v>89</v>
      </c>
      <c r="E26" s="27" t="s">
        <v>75</v>
      </c>
      <c r="F26" s="21"/>
      <c r="G26" s="26" t="s">
        <v>1</v>
      </c>
      <c r="H26" s="28">
        <v>1</v>
      </c>
      <c r="I26" s="24"/>
      <c r="J26" s="25"/>
      <c r="K26" s="22">
        <f t="shared" ref="K26" si="25">(I26*J26)+I26</f>
        <v>0</v>
      </c>
      <c r="L26" s="23">
        <f t="shared" ref="L26" si="26">H26*K26</f>
        <v>0</v>
      </c>
    </row>
    <row r="27" spans="1:12" s="13" customFormat="1" ht="33.75" thickBot="1" x14ac:dyDescent="0.3">
      <c r="A27" s="20">
        <v>15</v>
      </c>
      <c r="B27" s="16" t="s">
        <v>31</v>
      </c>
      <c r="C27" s="17" t="s">
        <v>6</v>
      </c>
      <c r="D27" s="17" t="s">
        <v>90</v>
      </c>
      <c r="E27" s="27" t="s">
        <v>75</v>
      </c>
      <c r="F27" s="21"/>
      <c r="G27" s="26" t="s">
        <v>1</v>
      </c>
      <c r="H27" s="28">
        <v>1</v>
      </c>
      <c r="I27" s="24"/>
      <c r="J27" s="25"/>
      <c r="K27" s="22">
        <f t="shared" ref="K27" si="27">(I27*J27)+I27</f>
        <v>0</v>
      </c>
      <c r="L27" s="23">
        <f t="shared" ref="L27" si="28">H27*K27</f>
        <v>0</v>
      </c>
    </row>
    <row r="28" spans="1:12" s="13" customFormat="1" ht="33.75" thickBot="1" x14ac:dyDescent="0.3">
      <c r="A28" s="20">
        <v>16</v>
      </c>
      <c r="B28" s="16" t="s">
        <v>33</v>
      </c>
      <c r="C28" s="17" t="s">
        <v>7</v>
      </c>
      <c r="D28" s="17" t="s">
        <v>91</v>
      </c>
      <c r="E28" s="27" t="s">
        <v>75</v>
      </c>
      <c r="F28" s="21"/>
      <c r="G28" s="26" t="s">
        <v>1</v>
      </c>
      <c r="H28" s="28">
        <v>1</v>
      </c>
      <c r="I28" s="24"/>
      <c r="J28" s="25"/>
      <c r="K28" s="22">
        <f t="shared" ref="K28" si="29">(I28*J28)+I28</f>
        <v>0</v>
      </c>
      <c r="L28" s="23">
        <f t="shared" ref="L28" si="30">H28*K28</f>
        <v>0</v>
      </c>
    </row>
    <row r="29" spans="1:12" s="13" customFormat="1" ht="33.75" thickBot="1" x14ac:dyDescent="0.3">
      <c r="A29" s="20">
        <v>17</v>
      </c>
      <c r="B29" s="16" t="s">
        <v>32</v>
      </c>
      <c r="C29" s="17" t="s">
        <v>8</v>
      </c>
      <c r="D29" s="17" t="s">
        <v>92</v>
      </c>
      <c r="E29" s="27" t="s">
        <v>75</v>
      </c>
      <c r="F29" s="21"/>
      <c r="G29" s="26" t="s">
        <v>1</v>
      </c>
      <c r="H29" s="28">
        <v>4</v>
      </c>
      <c r="I29" s="24"/>
      <c r="J29" s="25"/>
      <c r="K29" s="22">
        <f t="shared" ref="K29" si="31">(I29*J29)+I29</f>
        <v>0</v>
      </c>
      <c r="L29" s="23">
        <f t="shared" ref="L29" si="32">H29*K29</f>
        <v>0</v>
      </c>
    </row>
    <row r="30" spans="1:12" s="13" customFormat="1" ht="33.75" thickBot="1" x14ac:dyDescent="0.3">
      <c r="A30" s="20">
        <v>18</v>
      </c>
      <c r="B30" s="16" t="s">
        <v>113</v>
      </c>
      <c r="C30" s="17" t="s">
        <v>114</v>
      </c>
      <c r="D30" s="17" t="s">
        <v>173</v>
      </c>
      <c r="E30" s="27" t="s">
        <v>75</v>
      </c>
      <c r="F30" s="21"/>
      <c r="G30" s="26" t="s">
        <v>1</v>
      </c>
      <c r="H30" s="28">
        <v>3</v>
      </c>
      <c r="I30" s="24"/>
      <c r="J30" s="25"/>
      <c r="K30" s="22">
        <f t="shared" ref="K30" si="33">(I30*J30)+I30</f>
        <v>0</v>
      </c>
      <c r="L30" s="23">
        <f t="shared" ref="L30" si="34">H30*K30</f>
        <v>0</v>
      </c>
    </row>
    <row r="31" spans="1:12" s="13" customFormat="1" ht="33.75" thickBot="1" x14ac:dyDescent="0.3">
      <c r="A31" s="20">
        <v>19</v>
      </c>
      <c r="B31" s="16" t="s">
        <v>115</v>
      </c>
      <c r="C31" s="17" t="s">
        <v>116</v>
      </c>
      <c r="D31" s="17" t="s">
        <v>174</v>
      </c>
      <c r="E31" s="27" t="s">
        <v>75</v>
      </c>
      <c r="F31" s="21"/>
      <c r="G31" s="26" t="s">
        <v>1</v>
      </c>
      <c r="H31" s="28">
        <v>3</v>
      </c>
      <c r="I31" s="24"/>
      <c r="J31" s="25"/>
      <c r="K31" s="22">
        <f t="shared" ref="K31" si="35">(I31*J31)+I31</f>
        <v>0</v>
      </c>
      <c r="L31" s="23">
        <f t="shared" ref="L31" si="36">H31*K31</f>
        <v>0</v>
      </c>
    </row>
    <row r="32" spans="1:12" s="13" customFormat="1" ht="33.75" thickBot="1" x14ac:dyDescent="0.3">
      <c r="A32" s="20">
        <v>20</v>
      </c>
      <c r="B32" s="16" t="s">
        <v>9</v>
      </c>
      <c r="C32" s="17" t="s">
        <v>10</v>
      </c>
      <c r="D32" s="17" t="s">
        <v>93</v>
      </c>
      <c r="E32" s="27" t="s">
        <v>75</v>
      </c>
      <c r="F32" s="21"/>
      <c r="G32" s="26" t="s">
        <v>1</v>
      </c>
      <c r="H32" s="28">
        <v>8</v>
      </c>
      <c r="I32" s="24"/>
      <c r="J32" s="25"/>
      <c r="K32" s="22">
        <f t="shared" ref="K32" si="37">(I32*J32)+I32</f>
        <v>0</v>
      </c>
      <c r="L32" s="23">
        <f t="shared" ref="L32" si="38">H32*K32</f>
        <v>0</v>
      </c>
    </row>
    <row r="33" spans="1:12" s="13" customFormat="1" ht="33.75" thickBot="1" x14ac:dyDescent="0.3">
      <c r="A33" s="20">
        <v>21</v>
      </c>
      <c r="B33" s="16" t="s">
        <v>11</v>
      </c>
      <c r="C33" s="17" t="s">
        <v>12</v>
      </c>
      <c r="D33" s="17" t="s">
        <v>94</v>
      </c>
      <c r="E33" s="27" t="s">
        <v>75</v>
      </c>
      <c r="F33" s="21"/>
      <c r="G33" s="26" t="s">
        <v>1</v>
      </c>
      <c r="H33" s="28">
        <v>2</v>
      </c>
      <c r="I33" s="24"/>
      <c r="J33" s="25"/>
      <c r="K33" s="22">
        <f t="shared" ref="K33" si="39">(I33*J33)+I33</f>
        <v>0</v>
      </c>
      <c r="L33" s="23">
        <f t="shared" ref="L33" si="40">H33*K33</f>
        <v>0</v>
      </c>
    </row>
    <row r="34" spans="1:12" s="13" customFormat="1" ht="33.75" thickBot="1" x14ac:dyDescent="0.3">
      <c r="A34" s="20">
        <v>22</v>
      </c>
      <c r="B34" s="16" t="s">
        <v>13</v>
      </c>
      <c r="C34" s="17" t="s">
        <v>14</v>
      </c>
      <c r="D34" s="17" t="s">
        <v>95</v>
      </c>
      <c r="E34" s="27" t="s">
        <v>75</v>
      </c>
      <c r="F34" s="21"/>
      <c r="G34" s="26" t="s">
        <v>1</v>
      </c>
      <c r="H34" s="28">
        <v>1</v>
      </c>
      <c r="I34" s="24"/>
      <c r="J34" s="25"/>
      <c r="K34" s="22">
        <f t="shared" ref="K34" si="41">(I34*J34)+I34</f>
        <v>0</v>
      </c>
      <c r="L34" s="23">
        <f t="shared" ref="L34" si="42">H34*K34</f>
        <v>0</v>
      </c>
    </row>
    <row r="35" spans="1:12" s="13" customFormat="1" ht="33.75" thickBot="1" x14ac:dyDescent="0.3">
      <c r="A35" s="20">
        <v>23</v>
      </c>
      <c r="B35" s="16" t="s">
        <v>15</v>
      </c>
      <c r="C35" s="17" t="s">
        <v>16</v>
      </c>
      <c r="D35" s="17" t="s">
        <v>96</v>
      </c>
      <c r="E35" s="27" t="s">
        <v>75</v>
      </c>
      <c r="F35" s="21"/>
      <c r="G35" s="26" t="s">
        <v>1</v>
      </c>
      <c r="H35" s="28">
        <v>1</v>
      </c>
      <c r="I35" s="24"/>
      <c r="J35" s="25"/>
      <c r="K35" s="22">
        <f t="shared" ref="K35" si="43">(I35*J35)+I35</f>
        <v>0</v>
      </c>
      <c r="L35" s="23">
        <f t="shared" ref="L35" si="44">H35*K35</f>
        <v>0</v>
      </c>
    </row>
    <row r="36" spans="1:12" s="13" customFormat="1" ht="33.75" thickBot="1" x14ac:dyDescent="0.3">
      <c r="A36" s="20">
        <v>24</v>
      </c>
      <c r="B36" s="16" t="s">
        <v>17</v>
      </c>
      <c r="C36" s="17" t="s">
        <v>18</v>
      </c>
      <c r="D36" s="17" t="s">
        <v>97</v>
      </c>
      <c r="E36" s="27" t="s">
        <v>75</v>
      </c>
      <c r="F36" s="21"/>
      <c r="G36" s="26" t="s">
        <v>1</v>
      </c>
      <c r="H36" s="28">
        <v>1</v>
      </c>
      <c r="I36" s="24"/>
      <c r="J36" s="25"/>
      <c r="K36" s="22">
        <f t="shared" ref="K36" si="45">(I36*J36)+I36</f>
        <v>0</v>
      </c>
      <c r="L36" s="23">
        <f t="shared" ref="L36" si="46">H36*K36</f>
        <v>0</v>
      </c>
    </row>
    <row r="37" spans="1:12" s="13" customFormat="1" ht="33.75" thickBot="1" x14ac:dyDescent="0.3">
      <c r="A37" s="20">
        <v>25</v>
      </c>
      <c r="B37" s="16" t="s">
        <v>19</v>
      </c>
      <c r="C37" s="17" t="s">
        <v>10</v>
      </c>
      <c r="D37" s="17" t="s">
        <v>93</v>
      </c>
      <c r="E37" s="27" t="s">
        <v>75</v>
      </c>
      <c r="F37" s="21"/>
      <c r="G37" s="26" t="s">
        <v>1</v>
      </c>
      <c r="H37" s="28">
        <v>5</v>
      </c>
      <c r="I37" s="24"/>
      <c r="J37" s="25"/>
      <c r="K37" s="22">
        <f t="shared" ref="K37" si="47">(I37*J37)+I37</f>
        <v>0</v>
      </c>
      <c r="L37" s="23">
        <f t="shared" ref="L37" si="48">H37*K37</f>
        <v>0</v>
      </c>
    </row>
    <row r="38" spans="1:12" s="13" customFormat="1" ht="50.25" thickBot="1" x14ac:dyDescent="0.3">
      <c r="A38" s="20">
        <v>26</v>
      </c>
      <c r="B38" s="16" t="s">
        <v>185</v>
      </c>
      <c r="C38" s="17" t="s">
        <v>117</v>
      </c>
      <c r="D38" s="17" t="s">
        <v>98</v>
      </c>
      <c r="E38" s="27" t="s">
        <v>75</v>
      </c>
      <c r="F38" s="21"/>
      <c r="G38" s="26" t="s">
        <v>1</v>
      </c>
      <c r="H38" s="28">
        <v>1</v>
      </c>
      <c r="I38" s="24"/>
      <c r="J38" s="25"/>
      <c r="K38" s="22">
        <f t="shared" ref="K38" si="49">(I38*J38)+I38</f>
        <v>0</v>
      </c>
      <c r="L38" s="23">
        <f t="shared" ref="L38" si="50">H38*K38</f>
        <v>0</v>
      </c>
    </row>
    <row r="39" spans="1:12" s="13" customFormat="1" ht="33.75" thickBot="1" x14ac:dyDescent="0.3">
      <c r="A39" s="20">
        <v>27</v>
      </c>
      <c r="B39" s="16" t="s">
        <v>20</v>
      </c>
      <c r="C39" s="17" t="s">
        <v>118</v>
      </c>
      <c r="D39" s="17" t="s">
        <v>99</v>
      </c>
      <c r="E39" s="27" t="s">
        <v>75</v>
      </c>
      <c r="F39" s="21"/>
      <c r="G39" s="26" t="s">
        <v>1</v>
      </c>
      <c r="H39" s="28">
        <v>1</v>
      </c>
      <c r="I39" s="24"/>
      <c r="J39" s="25"/>
      <c r="K39" s="22">
        <f t="shared" ref="K39" si="51">(I39*J39)+I39</f>
        <v>0</v>
      </c>
      <c r="L39" s="23">
        <f t="shared" ref="L39" si="52">H39*K39</f>
        <v>0</v>
      </c>
    </row>
    <row r="40" spans="1:12" s="13" customFormat="1" ht="33.75" thickBot="1" x14ac:dyDescent="0.3">
      <c r="A40" s="20">
        <v>28</v>
      </c>
      <c r="B40" s="16" t="s">
        <v>21</v>
      </c>
      <c r="C40" s="17" t="s">
        <v>119</v>
      </c>
      <c r="D40" s="17" t="s">
        <v>100</v>
      </c>
      <c r="E40" s="27" t="s">
        <v>75</v>
      </c>
      <c r="F40" s="21"/>
      <c r="G40" s="26" t="s">
        <v>1</v>
      </c>
      <c r="H40" s="28">
        <v>1</v>
      </c>
      <c r="I40" s="24"/>
      <c r="J40" s="25"/>
      <c r="K40" s="22">
        <f t="shared" ref="K40" si="53">(I40*J40)+I40</f>
        <v>0</v>
      </c>
      <c r="L40" s="23">
        <f t="shared" ref="L40" si="54">H40*K40</f>
        <v>0</v>
      </c>
    </row>
    <row r="41" spans="1:12" s="13" customFormat="1" ht="33.75" thickBot="1" x14ac:dyDescent="0.3">
      <c r="A41" s="20">
        <v>29</v>
      </c>
      <c r="B41" s="16" t="s">
        <v>22</v>
      </c>
      <c r="C41" s="17" t="s">
        <v>120</v>
      </c>
      <c r="D41" s="17" t="s">
        <v>101</v>
      </c>
      <c r="E41" s="27" t="s">
        <v>75</v>
      </c>
      <c r="F41" s="21"/>
      <c r="G41" s="26" t="s">
        <v>1</v>
      </c>
      <c r="H41" s="28">
        <v>1</v>
      </c>
      <c r="I41" s="24"/>
      <c r="J41" s="25"/>
      <c r="K41" s="22">
        <f t="shared" ref="K41" si="55">(I41*J41)+I41</f>
        <v>0</v>
      </c>
      <c r="L41" s="23">
        <f t="shared" ref="L41" si="56">H41*K41</f>
        <v>0</v>
      </c>
    </row>
    <row r="42" spans="1:12" s="13" customFormat="1" ht="33.75" thickBot="1" x14ac:dyDescent="0.3">
      <c r="A42" s="20">
        <v>30</v>
      </c>
      <c r="B42" s="16" t="s">
        <v>23</v>
      </c>
      <c r="C42" s="17" t="s">
        <v>121</v>
      </c>
      <c r="D42" s="17" t="s">
        <v>102</v>
      </c>
      <c r="E42" s="27" t="s">
        <v>75</v>
      </c>
      <c r="F42" s="21"/>
      <c r="G42" s="26" t="s">
        <v>1</v>
      </c>
      <c r="H42" s="28">
        <v>1</v>
      </c>
      <c r="I42" s="24"/>
      <c r="J42" s="25"/>
      <c r="K42" s="22">
        <f t="shared" ref="K42" si="57">(I42*J42)+I42</f>
        <v>0</v>
      </c>
      <c r="L42" s="23">
        <f t="shared" ref="L42" si="58">H42*K42</f>
        <v>0</v>
      </c>
    </row>
    <row r="43" spans="1:12" s="13" customFormat="1" ht="33.75" thickBot="1" x14ac:dyDescent="0.3">
      <c r="A43" s="20">
        <v>31</v>
      </c>
      <c r="B43" s="16" t="s">
        <v>34</v>
      </c>
      <c r="C43" s="17" t="s">
        <v>122</v>
      </c>
      <c r="D43" s="17" t="s">
        <v>103</v>
      </c>
      <c r="E43" s="27" t="s">
        <v>75</v>
      </c>
      <c r="F43" s="21"/>
      <c r="G43" s="26" t="s">
        <v>1</v>
      </c>
      <c r="H43" s="28">
        <v>5</v>
      </c>
      <c r="I43" s="24"/>
      <c r="J43" s="25"/>
      <c r="K43" s="22">
        <f t="shared" ref="K43" si="59">(I43*J43)+I43</f>
        <v>0</v>
      </c>
      <c r="L43" s="23">
        <f t="shared" ref="L43" si="60">H43*K43</f>
        <v>0</v>
      </c>
    </row>
    <row r="44" spans="1:12" s="13" customFormat="1" ht="33.75" thickBot="1" x14ac:dyDescent="0.3">
      <c r="A44" s="20">
        <v>32</v>
      </c>
      <c r="B44" s="16" t="s">
        <v>36</v>
      </c>
      <c r="C44" s="17" t="s">
        <v>41</v>
      </c>
      <c r="D44" s="17" t="s">
        <v>104</v>
      </c>
      <c r="E44" s="27" t="s">
        <v>75</v>
      </c>
      <c r="F44" s="21"/>
      <c r="G44" s="26" t="s">
        <v>1</v>
      </c>
      <c r="H44" s="28">
        <v>1</v>
      </c>
      <c r="I44" s="24"/>
      <c r="J44" s="25"/>
      <c r="K44" s="22">
        <f t="shared" ref="K44" si="61">(I44*J44)+I44</f>
        <v>0</v>
      </c>
      <c r="L44" s="23">
        <f t="shared" ref="L44" si="62">H44*K44</f>
        <v>0</v>
      </c>
    </row>
    <row r="45" spans="1:12" s="13" customFormat="1" ht="33.75" thickBot="1" x14ac:dyDescent="0.3">
      <c r="A45" s="20">
        <v>33</v>
      </c>
      <c r="B45" s="16" t="s">
        <v>37</v>
      </c>
      <c r="C45" s="17" t="s">
        <v>42</v>
      </c>
      <c r="D45" s="17" t="s">
        <v>105</v>
      </c>
      <c r="E45" s="27" t="s">
        <v>75</v>
      </c>
      <c r="F45" s="21"/>
      <c r="G45" s="26" t="s">
        <v>1</v>
      </c>
      <c r="H45" s="28">
        <v>1</v>
      </c>
      <c r="I45" s="24"/>
      <c r="J45" s="25"/>
      <c r="K45" s="22">
        <f t="shared" ref="K45" si="63">(I45*J45)+I45</f>
        <v>0</v>
      </c>
      <c r="L45" s="23">
        <f t="shared" ref="L45" si="64">H45*K45</f>
        <v>0</v>
      </c>
    </row>
    <row r="46" spans="1:12" s="13" customFormat="1" ht="33.75" thickBot="1" x14ac:dyDescent="0.3">
      <c r="A46" s="20">
        <v>34</v>
      </c>
      <c r="B46" s="16" t="s">
        <v>38</v>
      </c>
      <c r="C46" s="17" t="s">
        <v>43</v>
      </c>
      <c r="D46" s="17" t="s">
        <v>106</v>
      </c>
      <c r="E46" s="27" t="s">
        <v>75</v>
      </c>
      <c r="F46" s="21"/>
      <c r="G46" s="26" t="s">
        <v>1</v>
      </c>
      <c r="H46" s="28">
        <v>1</v>
      </c>
      <c r="I46" s="24"/>
      <c r="J46" s="25"/>
      <c r="K46" s="22">
        <f t="shared" ref="K46" si="65">(I46*J46)+I46</f>
        <v>0</v>
      </c>
      <c r="L46" s="23">
        <f t="shared" ref="L46" si="66">H46*K46</f>
        <v>0</v>
      </c>
    </row>
    <row r="47" spans="1:12" s="13" customFormat="1" ht="33.75" thickBot="1" x14ac:dyDescent="0.3">
      <c r="A47" s="20">
        <v>35</v>
      </c>
      <c r="B47" s="16" t="s">
        <v>39</v>
      </c>
      <c r="C47" s="17" t="s">
        <v>44</v>
      </c>
      <c r="D47" s="17" t="s">
        <v>107</v>
      </c>
      <c r="E47" s="27" t="s">
        <v>75</v>
      </c>
      <c r="F47" s="21"/>
      <c r="G47" s="26" t="s">
        <v>1</v>
      </c>
      <c r="H47" s="28">
        <v>1</v>
      </c>
      <c r="I47" s="24"/>
      <c r="J47" s="25"/>
      <c r="K47" s="22">
        <f t="shared" ref="K47" si="67">(I47*J47)+I47</f>
        <v>0</v>
      </c>
      <c r="L47" s="23">
        <f t="shared" ref="L47" si="68">H47*K47</f>
        <v>0</v>
      </c>
    </row>
    <row r="48" spans="1:12" s="13" customFormat="1" ht="50.25" thickBot="1" x14ac:dyDescent="0.3">
      <c r="A48" s="20">
        <v>36</v>
      </c>
      <c r="B48" s="16" t="s">
        <v>40</v>
      </c>
      <c r="C48" s="18" t="s">
        <v>45</v>
      </c>
      <c r="D48" s="17" t="s">
        <v>108</v>
      </c>
      <c r="E48" s="27" t="s">
        <v>75</v>
      </c>
      <c r="F48" s="21"/>
      <c r="G48" s="26" t="s">
        <v>1</v>
      </c>
      <c r="H48" s="28">
        <v>1</v>
      </c>
      <c r="I48" s="24"/>
      <c r="J48" s="25"/>
      <c r="K48" s="22">
        <f t="shared" ref="K48" si="69">(I48*J48)+I48</f>
        <v>0</v>
      </c>
      <c r="L48" s="23">
        <f t="shared" ref="L48" si="70">H48*K48</f>
        <v>0</v>
      </c>
    </row>
    <row r="49" spans="1:12" s="13" customFormat="1" ht="33.75" thickBot="1" x14ac:dyDescent="0.3">
      <c r="A49" s="20">
        <v>37</v>
      </c>
      <c r="B49" s="16" t="s">
        <v>123</v>
      </c>
      <c r="C49" s="19" t="s">
        <v>35</v>
      </c>
      <c r="D49" s="17" t="s">
        <v>156</v>
      </c>
      <c r="E49" s="27" t="s">
        <v>75</v>
      </c>
      <c r="F49" s="21"/>
      <c r="G49" s="26" t="s">
        <v>1</v>
      </c>
      <c r="H49" s="28">
        <v>4</v>
      </c>
      <c r="I49" s="24"/>
      <c r="J49" s="25"/>
      <c r="K49" s="22">
        <f t="shared" ref="K49" si="71">(I49*J49)+I49</f>
        <v>0</v>
      </c>
      <c r="L49" s="23">
        <f t="shared" ref="L49" si="72">H49*K49</f>
        <v>0</v>
      </c>
    </row>
    <row r="50" spans="1:12" s="13" customFormat="1" ht="33.75" thickBot="1" x14ac:dyDescent="0.3">
      <c r="A50" s="20">
        <v>38</v>
      </c>
      <c r="B50" s="16" t="s">
        <v>124</v>
      </c>
      <c r="C50" s="19" t="s">
        <v>125</v>
      </c>
      <c r="D50" s="17" t="s">
        <v>157</v>
      </c>
      <c r="E50" s="27" t="s">
        <v>75</v>
      </c>
      <c r="F50" s="21"/>
      <c r="G50" s="26" t="s">
        <v>1</v>
      </c>
      <c r="H50" s="28">
        <v>4</v>
      </c>
      <c r="I50" s="24"/>
      <c r="J50" s="25"/>
      <c r="K50" s="22">
        <f t="shared" ref="K50" si="73">(I50*J50)+I50</f>
        <v>0</v>
      </c>
      <c r="L50" s="23">
        <f t="shared" ref="L50" si="74">H50*K50</f>
        <v>0</v>
      </c>
    </row>
    <row r="51" spans="1:12" s="13" customFormat="1" ht="33.75" thickBot="1" x14ac:dyDescent="0.3">
      <c r="A51" s="20">
        <v>39</v>
      </c>
      <c r="B51" s="16" t="s">
        <v>126</v>
      </c>
      <c r="C51" s="21" t="s">
        <v>127</v>
      </c>
      <c r="D51" s="17" t="s">
        <v>158</v>
      </c>
      <c r="E51" s="27" t="s">
        <v>75</v>
      </c>
      <c r="F51" s="21"/>
      <c r="G51" s="26" t="s">
        <v>1</v>
      </c>
      <c r="H51" s="28">
        <v>4</v>
      </c>
      <c r="I51" s="24"/>
      <c r="J51" s="25"/>
      <c r="K51" s="22">
        <f t="shared" ref="K51:K65" si="75">(I51*J51)+I51</f>
        <v>0</v>
      </c>
      <c r="L51" s="23">
        <f t="shared" ref="L51:L65" si="76">H51*K51</f>
        <v>0</v>
      </c>
    </row>
    <row r="52" spans="1:12" s="13" customFormat="1" ht="33.75" thickBot="1" x14ac:dyDescent="0.3">
      <c r="A52" s="20">
        <v>40</v>
      </c>
      <c r="B52" s="16" t="s">
        <v>128</v>
      </c>
      <c r="C52" s="21" t="s">
        <v>129</v>
      </c>
      <c r="D52" s="17" t="s">
        <v>159</v>
      </c>
      <c r="E52" s="27" t="s">
        <v>75</v>
      </c>
      <c r="F52" s="21"/>
      <c r="G52" s="26" t="s">
        <v>1</v>
      </c>
      <c r="H52" s="28">
        <v>4</v>
      </c>
      <c r="I52" s="24"/>
      <c r="J52" s="25"/>
      <c r="K52" s="22">
        <f t="shared" si="75"/>
        <v>0</v>
      </c>
      <c r="L52" s="23">
        <f t="shared" si="76"/>
        <v>0</v>
      </c>
    </row>
    <row r="53" spans="1:12" s="13" customFormat="1" ht="33.75" thickBot="1" x14ac:dyDescent="0.3">
      <c r="A53" s="20">
        <v>41</v>
      </c>
      <c r="B53" s="16" t="s">
        <v>130</v>
      </c>
      <c r="C53" s="21" t="s">
        <v>131</v>
      </c>
      <c r="D53" s="17" t="s">
        <v>160</v>
      </c>
      <c r="E53" s="27" t="s">
        <v>75</v>
      </c>
      <c r="F53" s="21"/>
      <c r="G53" s="26" t="s">
        <v>1</v>
      </c>
      <c r="H53" s="28">
        <v>4</v>
      </c>
      <c r="I53" s="24"/>
      <c r="J53" s="25"/>
      <c r="K53" s="22">
        <f t="shared" si="75"/>
        <v>0</v>
      </c>
      <c r="L53" s="23">
        <f t="shared" si="76"/>
        <v>0</v>
      </c>
    </row>
    <row r="54" spans="1:12" s="13" customFormat="1" ht="33.75" thickBot="1" x14ac:dyDescent="0.3">
      <c r="A54" s="20">
        <v>42</v>
      </c>
      <c r="B54" s="16" t="s">
        <v>132</v>
      </c>
      <c r="C54" s="21" t="s">
        <v>133</v>
      </c>
      <c r="D54" s="17" t="s">
        <v>161</v>
      </c>
      <c r="E54" s="27" t="s">
        <v>75</v>
      </c>
      <c r="F54" s="21"/>
      <c r="G54" s="26" t="s">
        <v>1</v>
      </c>
      <c r="H54" s="28">
        <v>3</v>
      </c>
      <c r="I54" s="24"/>
      <c r="J54" s="25"/>
      <c r="K54" s="22">
        <f t="shared" si="75"/>
        <v>0</v>
      </c>
      <c r="L54" s="23">
        <f t="shared" si="76"/>
        <v>0</v>
      </c>
    </row>
    <row r="55" spans="1:12" s="13" customFormat="1" ht="33.75" thickBot="1" x14ac:dyDescent="0.3">
      <c r="A55" s="20">
        <v>43</v>
      </c>
      <c r="B55" s="16" t="s">
        <v>134</v>
      </c>
      <c r="C55" s="21" t="s">
        <v>135</v>
      </c>
      <c r="D55" s="17" t="s">
        <v>162</v>
      </c>
      <c r="E55" s="27" t="s">
        <v>75</v>
      </c>
      <c r="F55" s="21"/>
      <c r="G55" s="26" t="s">
        <v>1</v>
      </c>
      <c r="H55" s="28">
        <v>4</v>
      </c>
      <c r="I55" s="24"/>
      <c r="J55" s="25"/>
      <c r="K55" s="22">
        <f t="shared" si="75"/>
        <v>0</v>
      </c>
      <c r="L55" s="23">
        <f t="shared" si="76"/>
        <v>0</v>
      </c>
    </row>
    <row r="56" spans="1:12" s="13" customFormat="1" ht="33.75" thickBot="1" x14ac:dyDescent="0.3">
      <c r="A56" s="20">
        <v>44</v>
      </c>
      <c r="B56" s="16" t="s">
        <v>136</v>
      </c>
      <c r="C56" s="21" t="s">
        <v>137</v>
      </c>
      <c r="D56" s="17" t="s">
        <v>163</v>
      </c>
      <c r="E56" s="27" t="s">
        <v>75</v>
      </c>
      <c r="F56" s="21"/>
      <c r="G56" s="26" t="s">
        <v>1</v>
      </c>
      <c r="H56" s="28">
        <v>4</v>
      </c>
      <c r="I56" s="24"/>
      <c r="J56" s="25"/>
      <c r="K56" s="22">
        <f t="shared" si="75"/>
        <v>0</v>
      </c>
      <c r="L56" s="23">
        <f t="shared" si="76"/>
        <v>0</v>
      </c>
    </row>
    <row r="57" spans="1:12" s="13" customFormat="1" ht="33.75" thickBot="1" x14ac:dyDescent="0.3">
      <c r="A57" s="20">
        <v>45</v>
      </c>
      <c r="B57" s="16" t="s">
        <v>138</v>
      </c>
      <c r="C57" s="21" t="s">
        <v>139</v>
      </c>
      <c r="D57" s="17" t="s">
        <v>164</v>
      </c>
      <c r="E57" s="27" t="s">
        <v>75</v>
      </c>
      <c r="F57" s="21"/>
      <c r="G57" s="26" t="s">
        <v>1</v>
      </c>
      <c r="H57" s="28">
        <v>3</v>
      </c>
      <c r="I57" s="24"/>
      <c r="J57" s="25"/>
      <c r="K57" s="22">
        <f t="shared" si="75"/>
        <v>0</v>
      </c>
      <c r="L57" s="23">
        <f t="shared" si="76"/>
        <v>0</v>
      </c>
    </row>
    <row r="58" spans="1:12" s="13" customFormat="1" ht="33.75" thickBot="1" x14ac:dyDescent="0.3">
      <c r="A58" s="20">
        <v>46</v>
      </c>
      <c r="B58" s="16" t="s">
        <v>140</v>
      </c>
      <c r="C58" s="21" t="s">
        <v>141</v>
      </c>
      <c r="D58" s="17" t="s">
        <v>165</v>
      </c>
      <c r="E58" s="27" t="s">
        <v>75</v>
      </c>
      <c r="F58" s="21"/>
      <c r="G58" s="26" t="s">
        <v>1</v>
      </c>
      <c r="H58" s="28">
        <v>3</v>
      </c>
      <c r="I58" s="24"/>
      <c r="J58" s="25"/>
      <c r="K58" s="22">
        <f t="shared" si="75"/>
        <v>0</v>
      </c>
      <c r="L58" s="23">
        <f t="shared" si="76"/>
        <v>0</v>
      </c>
    </row>
    <row r="59" spans="1:12" s="13" customFormat="1" ht="33.75" thickBot="1" x14ac:dyDescent="0.3">
      <c r="A59" s="20">
        <v>47</v>
      </c>
      <c r="B59" s="16" t="s">
        <v>142</v>
      </c>
      <c r="C59" s="21" t="s">
        <v>143</v>
      </c>
      <c r="D59" s="17" t="s">
        <v>166</v>
      </c>
      <c r="E59" s="27" t="s">
        <v>75</v>
      </c>
      <c r="F59" s="21"/>
      <c r="G59" s="26" t="s">
        <v>1</v>
      </c>
      <c r="H59" s="28">
        <v>3</v>
      </c>
      <c r="I59" s="24"/>
      <c r="J59" s="25"/>
      <c r="K59" s="22">
        <f t="shared" si="75"/>
        <v>0</v>
      </c>
      <c r="L59" s="23">
        <f t="shared" si="76"/>
        <v>0</v>
      </c>
    </row>
    <row r="60" spans="1:12" s="13" customFormat="1" ht="33.75" thickBot="1" x14ac:dyDescent="0.3">
      <c r="A60" s="20">
        <v>48</v>
      </c>
      <c r="B60" s="16" t="s">
        <v>144</v>
      </c>
      <c r="C60" s="21" t="s">
        <v>145</v>
      </c>
      <c r="D60" s="17" t="s">
        <v>167</v>
      </c>
      <c r="E60" s="27" t="s">
        <v>75</v>
      </c>
      <c r="F60" s="21"/>
      <c r="G60" s="26" t="s">
        <v>1</v>
      </c>
      <c r="H60" s="28">
        <v>3</v>
      </c>
      <c r="I60" s="24"/>
      <c r="J60" s="25"/>
      <c r="K60" s="22">
        <f t="shared" si="75"/>
        <v>0</v>
      </c>
      <c r="L60" s="23">
        <f t="shared" si="76"/>
        <v>0</v>
      </c>
    </row>
    <row r="61" spans="1:12" s="13" customFormat="1" ht="33.75" thickBot="1" x14ac:dyDescent="0.3">
      <c r="A61" s="20">
        <v>49</v>
      </c>
      <c r="B61" s="16" t="s">
        <v>146</v>
      </c>
      <c r="C61" s="21" t="s">
        <v>147</v>
      </c>
      <c r="D61" s="17" t="s">
        <v>168</v>
      </c>
      <c r="E61" s="27" t="s">
        <v>75</v>
      </c>
      <c r="F61" s="21"/>
      <c r="G61" s="26" t="s">
        <v>1</v>
      </c>
      <c r="H61" s="28">
        <v>3</v>
      </c>
      <c r="I61" s="24"/>
      <c r="J61" s="25"/>
      <c r="K61" s="22">
        <f t="shared" si="75"/>
        <v>0</v>
      </c>
      <c r="L61" s="23">
        <f t="shared" si="76"/>
        <v>0</v>
      </c>
    </row>
    <row r="62" spans="1:12" s="13" customFormat="1" ht="33.75" thickBot="1" x14ac:dyDescent="0.3">
      <c r="A62" s="20">
        <v>50</v>
      </c>
      <c r="B62" s="16" t="s">
        <v>148</v>
      </c>
      <c r="C62" s="21" t="s">
        <v>149</v>
      </c>
      <c r="D62" s="17" t="s">
        <v>169</v>
      </c>
      <c r="E62" s="27" t="s">
        <v>75</v>
      </c>
      <c r="F62" s="21"/>
      <c r="G62" s="26" t="s">
        <v>1</v>
      </c>
      <c r="H62" s="28">
        <v>4</v>
      </c>
      <c r="I62" s="24"/>
      <c r="J62" s="25"/>
      <c r="K62" s="22">
        <f t="shared" si="75"/>
        <v>0</v>
      </c>
      <c r="L62" s="23">
        <f t="shared" si="76"/>
        <v>0</v>
      </c>
    </row>
    <row r="63" spans="1:12" s="13" customFormat="1" ht="33.75" thickBot="1" x14ac:dyDescent="0.3">
      <c r="A63" s="20">
        <v>51</v>
      </c>
      <c r="B63" s="16" t="s">
        <v>150</v>
      </c>
      <c r="C63" s="21" t="s">
        <v>151</v>
      </c>
      <c r="D63" s="17" t="s">
        <v>170</v>
      </c>
      <c r="E63" s="27" t="s">
        <v>75</v>
      </c>
      <c r="F63" s="21"/>
      <c r="G63" s="26" t="s">
        <v>1</v>
      </c>
      <c r="H63" s="28">
        <v>4</v>
      </c>
      <c r="I63" s="24"/>
      <c r="J63" s="25"/>
      <c r="K63" s="22">
        <f t="shared" si="75"/>
        <v>0</v>
      </c>
      <c r="L63" s="23">
        <f t="shared" si="76"/>
        <v>0</v>
      </c>
    </row>
    <row r="64" spans="1:12" s="13" customFormat="1" ht="33.75" thickBot="1" x14ac:dyDescent="0.3">
      <c r="A64" s="20">
        <v>52</v>
      </c>
      <c r="B64" s="16" t="s">
        <v>152</v>
      </c>
      <c r="C64" s="21" t="s">
        <v>153</v>
      </c>
      <c r="D64" s="17" t="s">
        <v>171</v>
      </c>
      <c r="E64" s="27" t="s">
        <v>75</v>
      </c>
      <c r="F64" s="21"/>
      <c r="G64" s="26" t="s">
        <v>1</v>
      </c>
      <c r="H64" s="28">
        <v>4</v>
      </c>
      <c r="I64" s="24"/>
      <c r="J64" s="25"/>
      <c r="K64" s="22">
        <f t="shared" si="75"/>
        <v>0</v>
      </c>
      <c r="L64" s="23">
        <f t="shared" si="76"/>
        <v>0</v>
      </c>
    </row>
    <row r="65" spans="1:12" s="13" customFormat="1" ht="37.5" customHeight="1" thickBot="1" x14ac:dyDescent="0.3">
      <c r="A65" s="20">
        <v>53</v>
      </c>
      <c r="B65" s="16" t="s">
        <v>154</v>
      </c>
      <c r="C65" s="21" t="s">
        <v>155</v>
      </c>
      <c r="D65" s="17" t="s">
        <v>172</v>
      </c>
      <c r="E65" s="27" t="s">
        <v>75</v>
      </c>
      <c r="F65" s="21"/>
      <c r="G65" s="26" t="s">
        <v>1</v>
      </c>
      <c r="H65" s="28">
        <v>4</v>
      </c>
      <c r="I65" s="24"/>
      <c r="J65" s="25"/>
      <c r="K65" s="22">
        <f t="shared" si="75"/>
        <v>0</v>
      </c>
      <c r="L65" s="23">
        <f t="shared" si="76"/>
        <v>0</v>
      </c>
    </row>
    <row r="66" spans="1:12" ht="67.5" customHeight="1" thickBot="1" x14ac:dyDescent="0.3">
      <c r="A66" s="29"/>
      <c r="B66" s="30"/>
      <c r="C66" s="30"/>
      <c r="D66" s="30"/>
      <c r="E66" s="30"/>
      <c r="F66" s="30"/>
      <c r="G66" s="31"/>
      <c r="H66" s="14">
        <f>SUM(H13:H50)</f>
        <v>69</v>
      </c>
      <c r="I66" s="41" t="s">
        <v>73</v>
      </c>
      <c r="J66" s="42"/>
      <c r="K66" s="43"/>
      <c r="L66" s="15">
        <f>SUM(L13:L65)</f>
        <v>0</v>
      </c>
    </row>
    <row r="67" spans="1:12" ht="76.5" customHeight="1" thickBot="1" x14ac:dyDescent="0.3">
      <c r="A67" s="38" t="s">
        <v>66</v>
      </c>
      <c r="B67" s="39"/>
      <c r="C67" s="39"/>
      <c r="D67" s="39"/>
      <c r="E67" s="39"/>
      <c r="F67" s="39"/>
      <c r="G67" s="39"/>
      <c r="H67" s="39"/>
      <c r="I67" s="39"/>
      <c r="J67" s="39"/>
      <c r="K67" s="39"/>
      <c r="L67" s="40"/>
    </row>
    <row r="68" spans="1:12" ht="16.5" thickBot="1" x14ac:dyDescent="0.3">
      <c r="A68" s="32" t="s">
        <v>67</v>
      </c>
      <c r="B68" s="33"/>
      <c r="C68" s="33"/>
      <c r="D68" s="33"/>
      <c r="E68" s="33"/>
      <c r="F68" s="33"/>
      <c r="G68" s="33"/>
      <c r="H68" s="33"/>
      <c r="I68" s="33"/>
      <c r="J68" s="33"/>
      <c r="K68" s="33"/>
      <c r="L68" s="34"/>
    </row>
    <row r="69" spans="1:12" ht="27" customHeight="1" thickBot="1" x14ac:dyDescent="0.3">
      <c r="A69" s="32" t="s">
        <v>62</v>
      </c>
      <c r="B69" s="33"/>
      <c r="C69" s="33"/>
      <c r="D69" s="33"/>
      <c r="E69" s="33"/>
      <c r="F69" s="33"/>
      <c r="G69" s="33"/>
      <c r="H69" s="33"/>
      <c r="I69" s="33"/>
      <c r="J69" s="33"/>
      <c r="K69" s="33"/>
      <c r="L69" s="34"/>
    </row>
    <row r="70" spans="1:12" ht="16.5" thickBot="1" x14ac:dyDescent="0.3">
      <c r="A70" s="32" t="s">
        <v>61</v>
      </c>
      <c r="B70" s="39"/>
      <c r="C70" s="39"/>
      <c r="D70" s="39"/>
      <c r="E70" s="39"/>
      <c r="F70" s="39"/>
      <c r="G70" s="39"/>
      <c r="H70" s="39"/>
      <c r="I70" s="39"/>
      <c r="J70" s="39"/>
      <c r="K70" s="39"/>
      <c r="L70" s="40"/>
    </row>
    <row r="71" spans="1:12" ht="21" customHeight="1" thickBot="1" x14ac:dyDescent="0.3">
      <c r="A71" s="32" t="s">
        <v>63</v>
      </c>
      <c r="B71" s="39"/>
      <c r="C71" s="39"/>
      <c r="D71" s="39"/>
      <c r="E71" s="39"/>
      <c r="F71" s="39"/>
      <c r="G71" s="39"/>
      <c r="H71" s="39"/>
      <c r="I71" s="39"/>
      <c r="J71" s="39"/>
      <c r="K71" s="39"/>
      <c r="L71" s="40"/>
    </row>
    <row r="72" spans="1:12" ht="24.75" customHeight="1" thickBot="1" x14ac:dyDescent="0.3">
      <c r="A72" s="32" t="s">
        <v>68</v>
      </c>
      <c r="B72" s="33"/>
      <c r="C72" s="33"/>
      <c r="D72" s="33"/>
      <c r="E72" s="33"/>
      <c r="F72" s="33"/>
      <c r="G72" s="33"/>
      <c r="H72" s="33"/>
      <c r="I72" s="33"/>
      <c r="J72" s="33"/>
      <c r="K72" s="33"/>
      <c r="L72" s="34"/>
    </row>
    <row r="73" spans="1:12" ht="144.75" customHeight="1" thickBot="1" x14ac:dyDescent="0.3">
      <c r="A73" s="35" t="s">
        <v>59</v>
      </c>
      <c r="B73" s="36"/>
      <c r="C73" s="36"/>
      <c r="D73" s="36"/>
      <c r="E73" s="36"/>
      <c r="F73" s="36"/>
      <c r="G73" s="36"/>
      <c r="H73" s="36"/>
      <c r="I73" s="36"/>
      <c r="J73" s="36"/>
      <c r="K73" s="36"/>
      <c r="L73" s="37"/>
    </row>
    <row r="79" spans="1:12" ht="15.75" customHeight="1" x14ac:dyDescent="0.25"/>
  </sheetData>
  <sheetProtection algorithmName="SHA-512" hashValue="K3ugM8astMLcL43YgaiWnsAlEkOgMhVTGmj88KmqinfU5ks3CZ8VPhg/qNdtKyZGfEQc1q5OPeaz0ACYmE5lvA==" saltValue="bLDgFFoJ4lUsodHM+sRC8Q==" spinCount="100000" sheet="1" objects="1" scenarios="1"/>
  <mergeCells count="28">
    <mergeCell ref="A7:L7"/>
    <mergeCell ref="A9:L9"/>
    <mergeCell ref="A10:A11"/>
    <mergeCell ref="F10:F11"/>
    <mergeCell ref="G10:G11"/>
    <mergeCell ref="H10:H11"/>
    <mergeCell ref="I10:I11"/>
    <mergeCell ref="J10:J11"/>
    <mergeCell ref="K10:K11"/>
    <mergeCell ref="L10:L11"/>
    <mergeCell ref="E10:E11"/>
    <mergeCell ref="B10:B11"/>
    <mergeCell ref="C10:C11"/>
    <mergeCell ref="D10:D11"/>
    <mergeCell ref="A1:L1"/>
    <mergeCell ref="A2:L2"/>
    <mergeCell ref="A3:L3"/>
    <mergeCell ref="A4:L4"/>
    <mergeCell ref="A5:L5"/>
    <mergeCell ref="A66:G66"/>
    <mergeCell ref="A68:L68"/>
    <mergeCell ref="A73:L73"/>
    <mergeCell ref="A67:L67"/>
    <mergeCell ref="I66:K66"/>
    <mergeCell ref="A69:L69"/>
    <mergeCell ref="A70:L70"/>
    <mergeCell ref="A71:L71"/>
    <mergeCell ref="A72:L72"/>
  </mergeCells>
  <phoneticPr fontId="19" type="noConversion"/>
  <pageMargins left="0.7" right="0.7" top="0.75" bottom="0.75" header="0.3" footer="0.3"/>
  <pageSetup paperSize="9" scale="55" fitToHeight="0" orientation="landscape" r:id="rId1"/>
  <ignoredErrors>
    <ignoredError sqref="H66" formulaRange="1"/>
    <ignoredError sqref="K30 K24 K40 K14 K15 K16 K17 K18 K19 K20 K21 K22 K23 K25 K26 K27 K28 K31 K32 K33 K34 K35 K36 K37 K38 K41 K39 K42 K43 K44 K45 K46 K50 K49 K48 K47" unlockedFormula="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Arkusze</vt:lpstr>
      </vt:variant>
      <vt:variant>
        <vt:i4>1</vt:i4>
      </vt:variant>
    </vt:vector>
  </HeadingPairs>
  <TitlesOfParts>
    <vt:vector size="1" baseType="lpstr">
      <vt:lpstr>ZAŁĄCZNIK 2A - FORMULARZ CENOWY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2023-03-23T12:44:55Z</cp:lastPrinted>
  <dcterms:created xsi:type="dcterms:W3CDTF">2019-07-25T08:57:13Z</dcterms:created>
  <dcterms:modified xsi:type="dcterms:W3CDTF">2025-07-08T07:09:18Z</dcterms:modified>
</cp:coreProperties>
</file>