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0" windowWidth="14490" windowHeight="12825"/>
  </bookViews>
  <sheets>
    <sheet name="ZAŁĄCZNIK 2A - FORMULARZ CENOWY" sheetId="2" r:id="rId1"/>
  </sheets>
  <calcPr calcId="145621"/>
</workbook>
</file>

<file path=xl/calcChain.xml><?xml version="1.0" encoding="utf-8"?>
<calcChain xmlns="http://schemas.openxmlformats.org/spreadsheetml/2006/main">
  <c r="K45" i="2" l="1"/>
  <c r="L45" i="2" s="1"/>
  <c r="K13" i="2" l="1"/>
  <c r="K83" i="2"/>
  <c r="K15" i="2"/>
  <c r="H91" i="2" l="1"/>
  <c r="L15" i="2"/>
  <c r="K17" i="2"/>
  <c r="L17" i="2" s="1"/>
  <c r="K19" i="2"/>
  <c r="L19" i="2" s="1"/>
  <c r="K21" i="2"/>
  <c r="L21" i="2" s="1"/>
  <c r="K23" i="2"/>
  <c r="L23" i="2" s="1"/>
  <c r="K25" i="2"/>
  <c r="L25" i="2" s="1"/>
  <c r="K27" i="2"/>
  <c r="L27" i="2" s="1"/>
  <c r="K29" i="2"/>
  <c r="L29" i="2" s="1"/>
  <c r="K31" i="2"/>
  <c r="L31" i="2" s="1"/>
  <c r="K33" i="2"/>
  <c r="L33" i="2" s="1"/>
  <c r="K35" i="2"/>
  <c r="L35" i="2" s="1"/>
  <c r="K37" i="2"/>
  <c r="L37" i="2" s="1"/>
  <c r="K39" i="2"/>
  <c r="L39" i="2" s="1"/>
  <c r="K41" i="2"/>
  <c r="L41" i="2" s="1"/>
  <c r="K43" i="2"/>
  <c r="L43" i="2" s="1"/>
  <c r="K47" i="2"/>
  <c r="L47" i="2" s="1"/>
  <c r="K49" i="2"/>
  <c r="L49" i="2" s="1"/>
  <c r="K51" i="2"/>
  <c r="L51" i="2" s="1"/>
  <c r="K53" i="2"/>
  <c r="L53" i="2" s="1"/>
  <c r="K55" i="2"/>
  <c r="L55" i="2" s="1"/>
  <c r="K57" i="2"/>
  <c r="L57" i="2" s="1"/>
  <c r="K59" i="2"/>
  <c r="L59" i="2" s="1"/>
  <c r="K61" i="2"/>
  <c r="L61" i="2" s="1"/>
  <c r="K63" i="2"/>
  <c r="L63" i="2" s="1"/>
  <c r="K65" i="2"/>
  <c r="L65" i="2" s="1"/>
  <c r="K67" i="2"/>
  <c r="L67" i="2" s="1"/>
  <c r="K69" i="2"/>
  <c r="L69" i="2" s="1"/>
  <c r="K71" i="2"/>
  <c r="L71" i="2" s="1"/>
  <c r="K73" i="2"/>
  <c r="L73" i="2" s="1"/>
  <c r="K75" i="2"/>
  <c r="L75" i="2" s="1"/>
  <c r="K77" i="2"/>
  <c r="L77" i="2" s="1"/>
  <c r="K79" i="2"/>
  <c r="L79" i="2" s="1"/>
  <c r="K81" i="2"/>
  <c r="L81" i="2" s="1"/>
  <c r="L83" i="2"/>
  <c r="K85" i="2"/>
  <c r="L85" i="2" s="1"/>
  <c r="K87" i="2"/>
  <c r="L87" i="2" s="1"/>
  <c r="K89" i="2"/>
  <c r="L89" i="2" s="1"/>
  <c r="L13" i="2" l="1"/>
  <c r="L91" i="2" s="1"/>
</calcChain>
</file>

<file path=xl/sharedStrings.xml><?xml version="1.0" encoding="utf-8"?>
<sst xmlns="http://schemas.openxmlformats.org/spreadsheetml/2006/main" count="299" uniqueCount="154">
  <si>
    <t>Wydajność tonera/tuszu (zgodnie z odpowiednimi normami ISO/IEC)**</t>
  </si>
  <si>
    <t>Szt.</t>
  </si>
  <si>
    <t>Brother 5250DN Toner TN 3170</t>
  </si>
  <si>
    <t>Kyocera fs1370 toner</t>
  </si>
  <si>
    <t>TK170  (7200str)</t>
  </si>
  <si>
    <t>Kyocera 1370 Bęben światłoczuły</t>
  </si>
  <si>
    <t>DK 170 (100K str)</t>
  </si>
  <si>
    <t>Oki C5950 Toner black</t>
  </si>
  <si>
    <t>Oki C5950 Toner cyan</t>
  </si>
  <si>
    <t>Oki C5950 Toner magenta</t>
  </si>
  <si>
    <t>Oki C5950 Toner yellow</t>
  </si>
  <si>
    <t>Oki C5950 Bęben czarny</t>
  </si>
  <si>
    <t>Oki C5950 Bęben cyan</t>
  </si>
  <si>
    <t>Oki C5950 Bęben magenta</t>
  </si>
  <si>
    <t>Oki C5950 Bęben yellow</t>
  </si>
  <si>
    <t>TK 130 (7200str)</t>
  </si>
  <si>
    <t>TK 1140 (7200str)</t>
  </si>
  <si>
    <t>TK 6305 (35K str)</t>
  </si>
  <si>
    <t>KYOCERA TA 5501i moduł bębna</t>
  </si>
  <si>
    <t>KYOCERA TA 5501i waste toner box</t>
  </si>
  <si>
    <t>WT860 (25K str)</t>
  </si>
  <si>
    <t>KYOCERA TASKALFA 3050CI black</t>
  </si>
  <si>
    <t>TK 8305 K (25K str)</t>
  </si>
  <si>
    <t>KYOCERA TASKALFA 3050CI cyan</t>
  </si>
  <si>
    <t>TK 8305 C (15K str)</t>
  </si>
  <si>
    <t>KYOCERA TASKALFA 3050CI yellow</t>
  </si>
  <si>
    <t>TK 8305 Y (15K str)</t>
  </si>
  <si>
    <t>KYOCERA TASKALFA 3050CI magenta</t>
  </si>
  <si>
    <t>TK 8305 M (15K str)</t>
  </si>
  <si>
    <t>KYOCERA TASKALFA 3050CI waste toner box</t>
  </si>
  <si>
    <t>XEROX AltaLink C8030 Black</t>
  </si>
  <si>
    <t>XEROX AltaLink C8030 Cyan</t>
  </si>
  <si>
    <t>XEROX AltaLink C8030 Magenta</t>
  </si>
  <si>
    <t>XEROX AltaLink C8030 Yellow</t>
  </si>
  <si>
    <t>Filtr do odkurzacza serwisowego antystatycznego 3M  497 typ 1 do 0,5um</t>
  </si>
  <si>
    <t>3M: 78-6969-6211-3</t>
  </si>
  <si>
    <t>XEROX Altalink B8055 Toner</t>
  </si>
  <si>
    <t>Brother 5250DN Bęben DR 3100</t>
  </si>
  <si>
    <t>HP lj 1320 Toner</t>
  </si>
  <si>
    <t>p/n 43865724 (8K str)</t>
  </si>
  <si>
    <t>p/n 43865723 (6K str)</t>
  </si>
  <si>
    <t>p/n 43865722 (6K str)</t>
  </si>
  <si>
    <t>p/n 43865721 (6K str)</t>
  </si>
  <si>
    <t>KYOCERA FS-1128 MFP DP  Toner</t>
  </si>
  <si>
    <t>KYOCERA TA 5501i Toner</t>
  </si>
  <si>
    <t>KYOCERA FS-1135 Toner</t>
  </si>
  <si>
    <t>KYOCERA TASKALFA 221 Toner</t>
  </si>
  <si>
    <t>XEROX AltaLink C8030 Waste Toner Container</t>
  </si>
  <si>
    <t>DK-8505 (600K str)</t>
  </si>
  <si>
    <t>TK435 (15K str)</t>
  </si>
  <si>
    <t>C - 006R01702 (15K str)</t>
  </si>
  <si>
    <t>M - 006R01703 (15K str)</t>
  </si>
  <si>
    <t>Y - 006R01704 (15K str)</t>
  </si>
  <si>
    <t>K - 006R01701 (26K str)</t>
  </si>
  <si>
    <t>008R13061 (43K str)</t>
  </si>
  <si>
    <t>p/n 43870024 (20K str)</t>
  </si>
  <si>
    <t>p/n 43870023 (20K str)</t>
  </si>
  <si>
    <t>p/n 43870022 (20K str)</t>
  </si>
  <si>
    <t>p/n 43870021 (20K str)</t>
  </si>
  <si>
    <t>TN 2000  (2,5K str)</t>
  </si>
  <si>
    <t>Q5949X  (49X) (6K str)</t>
  </si>
  <si>
    <t>XEROX AltaLink C8030 Drum</t>
  </si>
  <si>
    <t>013R00662</t>
  </si>
  <si>
    <t>HP laser jet 500 color M551 black</t>
  </si>
  <si>
    <t>HP laser jet 500 color M551 cyan</t>
  </si>
  <si>
    <t>HP laser jet 500 color M551 magenta</t>
  </si>
  <si>
    <t>HP laser jet 500 color M551 yellow</t>
  </si>
  <si>
    <t>HP laser jet 500 color M551 Pojemnik na zużyty toner</t>
  </si>
  <si>
    <t>CE400X  (507X)</t>
  </si>
  <si>
    <t>CE401A  (507A)</t>
  </si>
  <si>
    <t>CE403A  (507A)</t>
  </si>
  <si>
    <t>CE402A  (507A)</t>
  </si>
  <si>
    <t>CE254A</t>
  </si>
  <si>
    <t>FORMULARZ CENOWY</t>
  </si>
  <si>
    <t>LP.</t>
  </si>
  <si>
    <t>J.M.</t>
  </si>
  <si>
    <t>ilość</t>
  </si>
  <si>
    <t>Stawka podatku VAT - %</t>
  </si>
  <si>
    <t>Rodzaj materiału ekspoloatacyjnego (model urządzeznia)</t>
  </si>
  <si>
    <t>Nawa kodowa tonera/materiału ekspoloatacyjnego</t>
  </si>
  <si>
    <t>Producent kod producenta* (kolumnę wypełnia Wykonawca w przypadku oferowania materiałów równoważnych)</t>
  </si>
  <si>
    <t>Producent Brother</t>
  </si>
  <si>
    <t>Kod. DR 3170</t>
  </si>
  <si>
    <t>Kod. TN 3170</t>
  </si>
  <si>
    <t>TN 2000</t>
  </si>
  <si>
    <t>Producent Kyocera</t>
  </si>
  <si>
    <t>Kod. TK170</t>
  </si>
  <si>
    <t>Kod. 302LZ93060</t>
  </si>
  <si>
    <t>Producent: HP</t>
  </si>
  <si>
    <t>Kod. Q5949X</t>
  </si>
  <si>
    <t>006R01604 (44K str), pakowany w kompletach po 2 szt. 006R01683</t>
  </si>
  <si>
    <t>Producent. XEROX</t>
  </si>
  <si>
    <t>Kod. 006R01604</t>
  </si>
  <si>
    <t>Producent OKI</t>
  </si>
  <si>
    <t>p/n 43865724</t>
  </si>
  <si>
    <t>Kod. 43865723</t>
  </si>
  <si>
    <t>Kod. 43865722</t>
  </si>
  <si>
    <t>Kod. 43865721</t>
  </si>
  <si>
    <t>p/n 43870024</t>
  </si>
  <si>
    <t>p/n 43870023</t>
  </si>
  <si>
    <t>p/n 43870022</t>
  </si>
  <si>
    <t>p/n 43870021</t>
  </si>
  <si>
    <t>Kod. TK 130</t>
  </si>
  <si>
    <t>Kod. TK 1140</t>
  </si>
  <si>
    <t>Kod. TK 6305</t>
  </si>
  <si>
    <t>DK-8505</t>
  </si>
  <si>
    <t>Kod. 1902LC0UN0</t>
  </si>
  <si>
    <t>Kod. 1T02LK0NL0</t>
  </si>
  <si>
    <t>Kod. 1T02LKCNL0</t>
  </si>
  <si>
    <t>Kod. 1T02LKANL0</t>
  </si>
  <si>
    <t>Kod. 1T02LKBNL0</t>
  </si>
  <si>
    <t>Kod. TK435</t>
  </si>
  <si>
    <t>Producent Xerox</t>
  </si>
  <si>
    <t>Kod.K - 006R01701</t>
  </si>
  <si>
    <t>Kod.C - 006R01702</t>
  </si>
  <si>
    <t>Kod.M - 006R01703</t>
  </si>
  <si>
    <t>Kod.Y - 006R01704</t>
  </si>
  <si>
    <t>Kod - 008R13061</t>
  </si>
  <si>
    <t>Producent. HP</t>
  </si>
  <si>
    <t>Kod. CE400X  (507X)</t>
  </si>
  <si>
    <t>Producent  HP</t>
  </si>
  <si>
    <t>Kod. CE401A  (507A)</t>
  </si>
  <si>
    <t>Producent.HP</t>
  </si>
  <si>
    <t>Kod. CE403A  (507A)</t>
  </si>
  <si>
    <t>Producent HP</t>
  </si>
  <si>
    <t>Kod. CE402A  (507A)</t>
  </si>
  <si>
    <t>Kod. CE254A</t>
  </si>
  <si>
    <t>Producent / kod producenta</t>
  </si>
  <si>
    <t>Producent: ……………………………..</t>
  </si>
  <si>
    <t>Kod producenta: ……………………….</t>
  </si>
  <si>
    <t>Producent 3M:</t>
  </si>
  <si>
    <t xml:space="preserve"> 78-6969-6211-3</t>
  </si>
  <si>
    <t xml:space="preserve">……............……………….............…………                                                                                                                                                                                                                                                              …….……................………............……………….…………..
(miejscowość, data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(podpis(-y), ew. pieczęć imienna, osoby/osób
                                                                                                                                                                                                                                                                                                                                         upoważnionej(-ych) do reprezentowania Wykonawcy 
</t>
  </si>
  <si>
    <t>Cena jednostkowa netto (zł)</t>
  </si>
  <si>
    <t>**Wydajność tonera/tuszu (zgodnie z odpowiednimi normami ISO/IEC)</t>
  </si>
  <si>
    <t>Nie wypełniona kolumna 5 w formularzu cenowym oznacza materiały eksploatacyjne zalecane przez producentów drukarek (oryginalne pochodzenie).</t>
  </si>
  <si>
    <t>(kolumnę 6 wypełnia Wykonawca w przypadku oferowania materiałów równoważnych).</t>
  </si>
  <si>
    <t>Cena jednostkowa brutto (zł)***                   (kol. 9 x kol. 10)+kol. 9</t>
  </si>
  <si>
    <t>Wartość brutto w (zł)****
(kol. 8 x kol. 11)</t>
  </si>
  <si>
    <r>
      <rPr>
        <b/>
        <u/>
        <sz val="12"/>
        <color theme="1"/>
        <rFont val="Arial Narrow"/>
        <family val="2"/>
        <charset val="238"/>
      </rPr>
      <t xml:space="preserve">Uwaga! </t>
    </r>
    <r>
      <rPr>
        <sz val="12"/>
        <color theme="1"/>
        <rFont val="Arial Narrow"/>
        <family val="2"/>
        <charset val="238"/>
      </rPr>
      <t xml:space="preserve">
*** Podatek Vat powinien zostać wyliczony zgodnie z obowiązującymi w dniu składania oferty przepisami prawa.
**** Wartość oferty brutto winna być wyrażona w złotych z dokładnością do dwóch miejsc po przecinku.
</t>
    </r>
  </si>
  <si>
    <t>*(kolumnę 5 wypełnia Wykonawca w przypadku oferowania materiałów równoważnych)</t>
  </si>
  <si>
    <t>Nie wypełniona kolumna 6 w formularzu cenowym oznacza wydajność tonera/tuszu (zgodnie z odpowiednimi normami ISO/IEC) przez producentów drukarek (oryginalne pochodzenie).</t>
  </si>
  <si>
    <t>KYOCERA FS-1128 MFP DP  Bęben</t>
  </si>
  <si>
    <t>DK-150 (100k stron)</t>
  </si>
  <si>
    <t>Kod. DK 150</t>
  </si>
  <si>
    <r>
      <t>Tabela nr 1 -</t>
    </r>
    <r>
      <rPr>
        <b/>
        <sz val="16"/>
        <rFont val="Arial Narrow"/>
        <family val="2"/>
        <charset val="238"/>
      </rPr>
      <t xml:space="preserve"> Wykaz ilościowo-asortymentowy</t>
    </r>
  </si>
  <si>
    <t>Brother MFC 7820N Toner TN 2000</t>
  </si>
  <si>
    <t>DR 3100 (25000 str)</t>
  </si>
  <si>
    <t>TN 3170 (7000 str)</t>
  </si>
  <si>
    <t xml:space="preserve">Załącznik 2A  do zapytania </t>
  </si>
  <si>
    <t>(arkusz zawiera wykaz urządzeń, jakimi dysponuje Zamawiający oraz rodzaj i orientacyjne ilości materiałów eksploatacyjnych objętych przedmiotem zamówienia i jest jednocześnie załącznikiem do  Formularza ofertowego i stanowi integralną część oferty)</t>
  </si>
  <si>
    <t>Oferuję/emy następujące ceny jednostkowe oraz wartość brutto za realizację przedmiotu zamówienia w zakresie określonym w zapytaniu ofertowym.</t>
  </si>
  <si>
    <r>
      <t xml:space="preserve">RAZEM WARTOŚĆ BRUTTO                 </t>
    </r>
    <r>
      <rPr>
        <b/>
        <sz val="16"/>
        <color rgb="FFFF0000"/>
        <rFont val="Arial Narrow"/>
        <family val="2"/>
        <charset val="238"/>
      </rPr>
      <t>Wartość oferty brutto należy przeniesć do Formularza Ofertowego do pkt 1.</t>
    </r>
  </si>
  <si>
    <r>
      <t xml:space="preserve">Dotyczy zamówienia na: „Zakup i dostawa fabrycznie nowych materiałów eksploatacyjnych do drukarek i urządzeń wielofunkcyjnych eksploatowanych w Warmińsko – Mazurskiej Agencji Rozwoju Regionalnego S.A. 
w Olsztynie”.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Arial Narrow"/>
        <family val="2"/>
        <charset val="238"/>
      </rPr>
      <t>Nr zamówienia: ZP.28.33.2024/SOI z dnia 09.07.2024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</si>
</sst>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medium">
        <color indexed="64"/>
      </top>
      <bottom/>
      <diagonal/>
    </border>
    <border>
      <left style="thin">
        <color indexed="64"/>
      </left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indexed="64"/>
      </top>
      <bottom/>
      <diagonal/>
    </border>
    <border>
      <left style="thin">
        <color indexed="64"/>
      </left>
      <right style="medium">
        <color rgb="FF000080"/>
      </right>
      <top style="medium">
        <color rgb="FF000080"/>
      </top>
      <bottom/>
      <diagonal/>
    </border>
    <border>
      <left style="medium">
        <color indexed="64"/>
      </left>
      <right style="medium">
        <color indexed="64"/>
      </right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80"/>
      </left>
      <right style="thin">
        <color indexed="64"/>
      </right>
      <top style="medium">
        <color indexed="64"/>
      </top>
      <bottom/>
      <diagonal/>
    </border>
    <border>
      <left style="medium">
        <color rgb="FF000080"/>
      </left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/>
      <bottom/>
      <diagonal/>
    </border>
    <border>
      <left/>
      <right style="medium">
        <color rgb="FF000080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9">
    <xf numFmtId="0" fontId="0" fillId="0" borderId="0" xfId="0"/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5" xfId="0" applyFont="1" applyFill="1" applyBorder="1" applyAlignment="1" applyProtection="1">
      <alignment horizontal="left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4" fontId="12" fillId="0" borderId="15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5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wrapText="1"/>
    </xf>
    <xf numFmtId="0" fontId="0" fillId="0" borderId="0" xfId="0" applyFill="1" applyProtection="1"/>
    <xf numFmtId="0" fontId="11" fillId="0" borderId="0" xfId="0" applyFont="1" applyFill="1" applyProtection="1"/>
    <xf numFmtId="0" fontId="16" fillId="0" borderId="0" xfId="0" applyFont="1" applyFill="1" applyProtection="1"/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right" vertical="center"/>
    </xf>
    <xf numFmtId="0" fontId="13" fillId="0" borderId="14" xfId="0" applyFont="1" applyFill="1" applyBorder="1" applyAlignment="1" applyProtection="1">
      <alignment horizontal="right" vertical="center"/>
    </xf>
    <xf numFmtId="0" fontId="10" fillId="3" borderId="12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</xf>
    <xf numFmtId="0" fontId="13" fillId="0" borderId="13" xfId="0" applyFont="1" applyFill="1" applyBorder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left" vertical="center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8" fillId="2" borderId="11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4" fontId="7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24" xfId="1" applyFont="1" applyFill="1" applyBorder="1" applyAlignment="1" applyProtection="1">
      <alignment horizontal="center" vertical="center" wrapText="1"/>
      <protection locked="0"/>
    </xf>
    <xf numFmtId="9" fontId="7" fillId="0" borderId="16" xfId="1" applyFont="1" applyFill="1" applyBorder="1" applyAlignment="1" applyProtection="1">
      <alignment horizontal="center" vertical="center" wrapText="1"/>
      <protection locked="0"/>
    </xf>
    <xf numFmtId="4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28" xfId="1" applyFont="1" applyFill="1" applyBorder="1" applyAlignment="1" applyProtection="1">
      <alignment horizontal="center" vertical="center" wrapText="1"/>
      <protection locked="0"/>
    </xf>
    <xf numFmtId="4" fontId="6" fillId="0" borderId="24" xfId="0" applyNumberFormat="1" applyFont="1" applyFill="1" applyBorder="1" applyAlignment="1" applyProtection="1">
      <alignment horizontal="center" vertical="center" wrapText="1"/>
    </xf>
    <xf numFmtId="4" fontId="6" fillId="0" borderId="16" xfId="0" applyNumberFormat="1" applyFont="1" applyFill="1" applyBorder="1" applyAlignment="1" applyProtection="1">
      <alignment horizontal="center" vertical="center" wrapText="1"/>
    </xf>
    <xf numFmtId="4" fontId="4" fillId="0" borderId="24" xfId="0" applyNumberFormat="1" applyFont="1" applyFill="1" applyBorder="1" applyAlignment="1" applyProtection="1">
      <alignment horizontal="center" vertical="center"/>
    </xf>
    <xf numFmtId="4" fontId="4" fillId="0" borderId="16" xfId="0" applyNumberFormat="1" applyFont="1" applyFill="1" applyBorder="1" applyAlignment="1" applyProtection="1">
      <alignment horizontal="center" vertical="center"/>
    </xf>
    <xf numFmtId="4" fontId="6" fillId="0" borderId="28" xfId="0" applyNumberFormat="1" applyFont="1" applyFill="1" applyBorder="1" applyAlignment="1" applyProtection="1">
      <alignment horizontal="center" vertical="center" wrapText="1"/>
    </xf>
    <xf numFmtId="4" fontId="4" fillId="0" borderId="28" xfId="0" applyNumberFormat="1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2" fillId="0" borderId="14" xfId="0" applyFont="1" applyFill="1" applyBorder="1" applyAlignment="1" applyProtection="1">
      <alignment horizontal="left" wrapText="1"/>
    </xf>
    <xf numFmtId="0" fontId="1" fillId="0" borderId="12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>
      <alignment horizontal="left" wrapText="1"/>
    </xf>
    <xf numFmtId="0" fontId="1" fillId="0" borderId="13" xfId="0" applyFont="1" applyFill="1" applyBorder="1" applyAlignment="1" applyProtection="1">
      <alignment horizontal="left" wrapText="1"/>
    </xf>
    <xf numFmtId="0" fontId="1" fillId="0" borderId="14" xfId="0" applyFont="1" applyFill="1" applyBorder="1" applyAlignment="1" applyProtection="1">
      <alignment horizontal="left" wrapText="1"/>
    </xf>
    <xf numFmtId="4" fontId="9" fillId="7" borderId="12" xfId="0" applyNumberFormat="1" applyFont="1" applyFill="1" applyBorder="1" applyAlignment="1" applyProtection="1">
      <alignment horizontal="right" vertical="center" wrapText="1"/>
    </xf>
    <xf numFmtId="4" fontId="9" fillId="7" borderId="13" xfId="0" applyNumberFormat="1" applyFont="1" applyFill="1" applyBorder="1" applyAlignment="1" applyProtection="1">
      <alignment horizontal="right" vertical="center" wrapText="1"/>
    </xf>
    <xf numFmtId="4" fontId="9" fillId="7" borderId="14" xfId="0" applyNumberFormat="1" applyFont="1" applyFill="1" applyBorder="1" applyAlignment="1" applyProtection="1">
      <alignment horizontal="right" vertical="center" wrapText="1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zoomScale="85" zoomScaleNormal="85" workbookViewId="0">
      <pane xSplit="3" ySplit="12" topLeftCell="D79" activePane="bottomRight" state="frozen"/>
      <selection pane="topRight" activeCell="D1" sqref="D1"/>
      <selection pane="bottomLeft" activeCell="A13" sqref="A13"/>
      <selection pane="bottomRight" activeCell="E89" sqref="E89"/>
    </sheetView>
  </sheetViews>
  <sheetFormatPr defaultRowHeight="15" x14ac:dyDescent="0.25"/>
  <cols>
    <col min="1" max="1" width="5.5703125" style="26" customWidth="1"/>
    <col min="2" max="2" width="22.140625" style="26" customWidth="1"/>
    <col min="3" max="3" width="20.140625" style="26" customWidth="1"/>
    <col min="4" max="4" width="24.28515625" style="26" customWidth="1"/>
    <col min="5" max="6" width="32.85546875" style="26" customWidth="1"/>
    <col min="7" max="7" width="6.85546875" style="26" customWidth="1"/>
    <col min="8" max="8" width="7.140625" style="28" customWidth="1"/>
    <col min="9" max="10" width="16" style="26" customWidth="1"/>
    <col min="11" max="11" width="20.85546875" style="26" customWidth="1"/>
    <col min="12" max="12" width="29.7109375" style="26" customWidth="1"/>
    <col min="13" max="16384" width="9.140625" style="26"/>
  </cols>
  <sheetData>
    <row r="1" spans="1:12" ht="30.75" customHeight="1" thickBot="1" x14ac:dyDescent="0.3">
      <c r="A1" s="40" t="s">
        <v>149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39.75" customHeight="1" thickBot="1" x14ac:dyDescent="0.3">
      <c r="A2" s="43" t="s">
        <v>73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s="27" customFormat="1" ht="68.25" customHeight="1" thickBot="1" x14ac:dyDescent="0.3">
      <c r="A3" s="46" t="s">
        <v>153</v>
      </c>
      <c r="B3" s="47"/>
      <c r="C3" s="47"/>
      <c r="D3" s="47"/>
      <c r="E3" s="47"/>
      <c r="F3" s="48"/>
      <c r="G3" s="48"/>
      <c r="H3" s="48"/>
      <c r="I3" s="48"/>
      <c r="J3" s="48"/>
      <c r="K3" s="48"/>
      <c r="L3" s="49"/>
    </row>
    <row r="4" spans="1:12" s="27" customFormat="1" ht="10.5" customHeight="1" thickBot="1" x14ac:dyDescent="0.3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1:12" s="27" customFormat="1" ht="52.5" customHeight="1" thickBot="1" x14ac:dyDescent="0.3">
      <c r="A5" s="46" t="s">
        <v>150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53"/>
    </row>
    <row r="6" spans="1:12" s="27" customFormat="1" ht="9" customHeight="1" thickBot="1" x14ac:dyDescent="0.3">
      <c r="A6" s="20"/>
      <c r="B6" s="21"/>
      <c r="C6" s="21"/>
      <c r="D6" s="21"/>
      <c r="E6" s="21"/>
      <c r="F6" s="22"/>
      <c r="G6" s="22"/>
      <c r="H6" s="24"/>
      <c r="I6" s="22"/>
      <c r="J6" s="22"/>
      <c r="K6" s="22"/>
      <c r="L6" s="23"/>
    </row>
    <row r="7" spans="1:12" s="27" customFormat="1" ht="27.75" customHeight="1" thickBot="1" x14ac:dyDescent="0.3">
      <c r="A7" s="59" t="s">
        <v>151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1"/>
    </row>
    <row r="8" spans="1:12" ht="16.5" thickBot="1" x14ac:dyDescent="0.3">
      <c r="A8" s="1"/>
      <c r="B8" s="2"/>
      <c r="C8" s="2"/>
      <c r="D8" s="2"/>
      <c r="E8" s="2"/>
      <c r="F8" s="3"/>
      <c r="G8" s="3"/>
      <c r="H8" s="25"/>
      <c r="I8" s="3"/>
      <c r="J8" s="3"/>
      <c r="K8" s="3"/>
      <c r="L8" s="4"/>
    </row>
    <row r="9" spans="1:12" ht="29.25" customHeight="1" thickBot="1" x14ac:dyDescent="0.3">
      <c r="A9" s="54" t="s">
        <v>145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1:12" ht="15.75" customHeight="1" x14ac:dyDescent="0.25">
      <c r="A10" s="57" t="s">
        <v>74</v>
      </c>
      <c r="B10" s="57" t="s">
        <v>78</v>
      </c>
      <c r="C10" s="57" t="s">
        <v>79</v>
      </c>
      <c r="D10" s="57" t="s">
        <v>127</v>
      </c>
      <c r="E10" s="57" t="s">
        <v>80</v>
      </c>
      <c r="F10" s="57" t="s">
        <v>0</v>
      </c>
      <c r="G10" s="57" t="s">
        <v>75</v>
      </c>
      <c r="H10" s="57" t="s">
        <v>76</v>
      </c>
      <c r="I10" s="57" t="s">
        <v>133</v>
      </c>
      <c r="J10" s="57" t="s">
        <v>77</v>
      </c>
      <c r="K10" s="57" t="s">
        <v>137</v>
      </c>
      <c r="L10" s="57" t="s">
        <v>138</v>
      </c>
    </row>
    <row r="11" spans="1:12" ht="51.75" customHeight="1" thickBot="1" x14ac:dyDescent="0.3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6.5" thickBot="1" x14ac:dyDescent="0.3">
      <c r="A12" s="5">
        <v>1</v>
      </c>
      <c r="B12" s="6">
        <v>2</v>
      </c>
      <c r="C12" s="6">
        <v>3</v>
      </c>
      <c r="D12" s="6">
        <v>4</v>
      </c>
      <c r="E12" s="6">
        <v>5</v>
      </c>
      <c r="F12" s="7">
        <v>6</v>
      </c>
      <c r="G12" s="6">
        <v>7</v>
      </c>
      <c r="H12" s="6">
        <v>8</v>
      </c>
      <c r="I12" s="6">
        <v>9</v>
      </c>
      <c r="J12" s="6">
        <v>10</v>
      </c>
      <c r="K12" s="8">
        <v>11</v>
      </c>
      <c r="L12" s="8">
        <v>12</v>
      </c>
    </row>
    <row r="13" spans="1:12" s="27" customFormat="1" ht="17.25" customHeight="1" x14ac:dyDescent="0.25">
      <c r="A13" s="38">
        <v>1</v>
      </c>
      <c r="B13" s="64" t="s">
        <v>37</v>
      </c>
      <c r="C13" s="39" t="s">
        <v>147</v>
      </c>
      <c r="D13" s="9" t="s">
        <v>81</v>
      </c>
      <c r="E13" s="10" t="s">
        <v>128</v>
      </c>
      <c r="F13" s="97"/>
      <c r="G13" s="67" t="s">
        <v>1</v>
      </c>
      <c r="H13" s="65">
        <v>3</v>
      </c>
      <c r="I13" s="71"/>
      <c r="J13" s="73"/>
      <c r="K13" s="77">
        <f t="shared" ref="K13" si="0">(I13*J13)+I13</f>
        <v>0</v>
      </c>
      <c r="L13" s="79">
        <f t="shared" ref="L13" si="1">H13*K13</f>
        <v>0</v>
      </c>
    </row>
    <row r="14" spans="1:12" s="27" customFormat="1" ht="18" customHeight="1" thickBot="1" x14ac:dyDescent="0.3">
      <c r="A14" s="37"/>
      <c r="B14" s="35"/>
      <c r="C14" s="33"/>
      <c r="D14" s="11" t="s">
        <v>82</v>
      </c>
      <c r="E14" s="12" t="s">
        <v>129</v>
      </c>
      <c r="F14" s="98"/>
      <c r="G14" s="68"/>
      <c r="H14" s="66"/>
      <c r="I14" s="72"/>
      <c r="J14" s="74"/>
      <c r="K14" s="78"/>
      <c r="L14" s="80"/>
    </row>
    <row r="15" spans="1:12" s="27" customFormat="1" ht="16.5" x14ac:dyDescent="0.25">
      <c r="A15" s="36">
        <v>2</v>
      </c>
      <c r="B15" s="34" t="s">
        <v>2</v>
      </c>
      <c r="C15" s="32" t="s">
        <v>148</v>
      </c>
      <c r="D15" s="13" t="s">
        <v>81</v>
      </c>
      <c r="E15" s="10" t="s">
        <v>128</v>
      </c>
      <c r="F15" s="97"/>
      <c r="G15" s="67" t="s">
        <v>1</v>
      </c>
      <c r="H15" s="65">
        <v>4</v>
      </c>
      <c r="I15" s="71"/>
      <c r="J15" s="73"/>
      <c r="K15" s="77">
        <f t="shared" ref="K15" si="2">(I15*J15)+I15</f>
        <v>0</v>
      </c>
      <c r="L15" s="79">
        <f t="shared" ref="L15" si="3">H15*K15</f>
        <v>0</v>
      </c>
    </row>
    <row r="16" spans="1:12" s="27" customFormat="1" ht="17.25" thickBot="1" x14ac:dyDescent="0.3">
      <c r="A16" s="37"/>
      <c r="B16" s="35"/>
      <c r="C16" s="33"/>
      <c r="D16" s="11" t="s">
        <v>83</v>
      </c>
      <c r="E16" s="12" t="s">
        <v>129</v>
      </c>
      <c r="F16" s="98"/>
      <c r="G16" s="68"/>
      <c r="H16" s="66"/>
      <c r="I16" s="72"/>
      <c r="J16" s="74"/>
      <c r="K16" s="78"/>
      <c r="L16" s="80"/>
    </row>
    <row r="17" spans="1:12" s="27" customFormat="1" ht="16.5" x14ac:dyDescent="0.25">
      <c r="A17" s="38">
        <v>3</v>
      </c>
      <c r="B17" s="34" t="s">
        <v>146</v>
      </c>
      <c r="C17" s="32" t="s">
        <v>59</v>
      </c>
      <c r="D17" s="13" t="s">
        <v>81</v>
      </c>
      <c r="E17" s="10" t="s">
        <v>128</v>
      </c>
      <c r="F17" s="97"/>
      <c r="G17" s="67" t="s">
        <v>1</v>
      </c>
      <c r="H17" s="65">
        <v>3</v>
      </c>
      <c r="I17" s="71"/>
      <c r="J17" s="73"/>
      <c r="K17" s="77">
        <f t="shared" ref="K17" si="4">(I17*J17)+I17</f>
        <v>0</v>
      </c>
      <c r="L17" s="79">
        <f t="shared" ref="L17" si="5">H17*K17</f>
        <v>0</v>
      </c>
    </row>
    <row r="18" spans="1:12" s="27" customFormat="1" ht="17.25" thickBot="1" x14ac:dyDescent="0.3">
      <c r="A18" s="37"/>
      <c r="B18" s="35"/>
      <c r="C18" s="33"/>
      <c r="D18" s="11" t="s">
        <v>84</v>
      </c>
      <c r="E18" s="12" t="s">
        <v>129</v>
      </c>
      <c r="F18" s="98"/>
      <c r="G18" s="68"/>
      <c r="H18" s="66"/>
      <c r="I18" s="72"/>
      <c r="J18" s="74"/>
      <c r="K18" s="78"/>
      <c r="L18" s="80"/>
    </row>
    <row r="19" spans="1:12" s="27" customFormat="1" ht="16.5" x14ac:dyDescent="0.25">
      <c r="A19" s="36">
        <v>4</v>
      </c>
      <c r="B19" s="34" t="s">
        <v>3</v>
      </c>
      <c r="C19" s="32" t="s">
        <v>4</v>
      </c>
      <c r="D19" s="13" t="s">
        <v>85</v>
      </c>
      <c r="E19" s="10" t="s">
        <v>128</v>
      </c>
      <c r="F19" s="97"/>
      <c r="G19" s="67" t="s">
        <v>1</v>
      </c>
      <c r="H19" s="65">
        <v>5</v>
      </c>
      <c r="I19" s="71"/>
      <c r="J19" s="73"/>
      <c r="K19" s="77">
        <f t="shared" ref="K19" si="6">(I19*J19)+I19</f>
        <v>0</v>
      </c>
      <c r="L19" s="79">
        <f t="shared" ref="L19" si="7">H19*K19</f>
        <v>0</v>
      </c>
    </row>
    <row r="20" spans="1:12" s="27" customFormat="1" ht="17.25" thickBot="1" x14ac:dyDescent="0.3">
      <c r="A20" s="37"/>
      <c r="B20" s="35"/>
      <c r="C20" s="33"/>
      <c r="D20" s="11" t="s">
        <v>86</v>
      </c>
      <c r="E20" s="12" t="s">
        <v>129</v>
      </c>
      <c r="F20" s="98"/>
      <c r="G20" s="68"/>
      <c r="H20" s="66"/>
      <c r="I20" s="72"/>
      <c r="J20" s="74"/>
      <c r="K20" s="78"/>
      <c r="L20" s="80"/>
    </row>
    <row r="21" spans="1:12" s="27" customFormat="1" ht="16.5" x14ac:dyDescent="0.25">
      <c r="A21" s="38">
        <v>5</v>
      </c>
      <c r="B21" s="34" t="s">
        <v>5</v>
      </c>
      <c r="C21" s="32" t="s">
        <v>6</v>
      </c>
      <c r="D21" s="13" t="s">
        <v>85</v>
      </c>
      <c r="E21" s="10" t="s">
        <v>128</v>
      </c>
      <c r="F21" s="97"/>
      <c r="G21" s="67" t="s">
        <v>1</v>
      </c>
      <c r="H21" s="65">
        <v>2</v>
      </c>
      <c r="I21" s="71"/>
      <c r="J21" s="73"/>
      <c r="K21" s="77">
        <f t="shared" ref="K21" si="8">(I21*J21)+I21</f>
        <v>0</v>
      </c>
      <c r="L21" s="79">
        <f t="shared" ref="L21" si="9">H21*K21</f>
        <v>0</v>
      </c>
    </row>
    <row r="22" spans="1:12" s="27" customFormat="1" ht="17.25" thickBot="1" x14ac:dyDescent="0.3">
      <c r="A22" s="37"/>
      <c r="B22" s="35"/>
      <c r="C22" s="33"/>
      <c r="D22" s="11" t="s">
        <v>87</v>
      </c>
      <c r="E22" s="12" t="s">
        <v>129</v>
      </c>
      <c r="F22" s="98"/>
      <c r="G22" s="68"/>
      <c r="H22" s="66"/>
      <c r="I22" s="72"/>
      <c r="J22" s="74"/>
      <c r="K22" s="78"/>
      <c r="L22" s="80"/>
    </row>
    <row r="23" spans="1:12" s="27" customFormat="1" ht="16.5" x14ac:dyDescent="0.25">
      <c r="A23" s="38">
        <v>6</v>
      </c>
      <c r="B23" s="34" t="s">
        <v>38</v>
      </c>
      <c r="C23" s="32" t="s">
        <v>60</v>
      </c>
      <c r="D23" s="13" t="s">
        <v>88</v>
      </c>
      <c r="E23" s="10" t="s">
        <v>128</v>
      </c>
      <c r="F23" s="97"/>
      <c r="G23" s="67" t="s">
        <v>1</v>
      </c>
      <c r="H23" s="65">
        <v>1</v>
      </c>
      <c r="I23" s="71"/>
      <c r="J23" s="73"/>
      <c r="K23" s="77">
        <f t="shared" ref="K23" si="10">(I23*J23)+I23</f>
        <v>0</v>
      </c>
      <c r="L23" s="79">
        <f t="shared" ref="L23" si="11">H23*K23</f>
        <v>0</v>
      </c>
    </row>
    <row r="24" spans="1:12" s="27" customFormat="1" ht="17.25" thickBot="1" x14ac:dyDescent="0.3">
      <c r="A24" s="37"/>
      <c r="B24" s="35"/>
      <c r="C24" s="33"/>
      <c r="D24" s="11" t="s">
        <v>89</v>
      </c>
      <c r="E24" s="12" t="s">
        <v>129</v>
      </c>
      <c r="F24" s="98"/>
      <c r="G24" s="68"/>
      <c r="H24" s="66"/>
      <c r="I24" s="72"/>
      <c r="J24" s="74"/>
      <c r="K24" s="78"/>
      <c r="L24" s="80"/>
    </row>
    <row r="25" spans="1:12" s="27" customFormat="1" ht="21.75" customHeight="1" x14ac:dyDescent="0.25">
      <c r="A25" s="36">
        <v>7</v>
      </c>
      <c r="B25" s="34" t="s">
        <v>36</v>
      </c>
      <c r="C25" s="32" t="s">
        <v>90</v>
      </c>
      <c r="D25" s="13" t="s">
        <v>91</v>
      </c>
      <c r="E25" s="10" t="s">
        <v>128</v>
      </c>
      <c r="F25" s="97"/>
      <c r="G25" s="67" t="s">
        <v>1</v>
      </c>
      <c r="H25" s="65">
        <v>2</v>
      </c>
      <c r="I25" s="71"/>
      <c r="J25" s="73"/>
      <c r="K25" s="77">
        <f t="shared" ref="K25" si="12">(I25*J25)+I25</f>
        <v>0</v>
      </c>
      <c r="L25" s="79">
        <f t="shared" ref="L25" si="13">H25*K25</f>
        <v>0</v>
      </c>
    </row>
    <row r="26" spans="1:12" s="27" customFormat="1" ht="30.75" customHeight="1" thickBot="1" x14ac:dyDescent="0.3">
      <c r="A26" s="37"/>
      <c r="B26" s="35"/>
      <c r="C26" s="33"/>
      <c r="D26" s="11" t="s">
        <v>92</v>
      </c>
      <c r="E26" s="12" t="s">
        <v>129</v>
      </c>
      <c r="F26" s="98"/>
      <c r="G26" s="68"/>
      <c r="H26" s="66"/>
      <c r="I26" s="72"/>
      <c r="J26" s="74"/>
      <c r="K26" s="78"/>
      <c r="L26" s="80"/>
    </row>
    <row r="27" spans="1:12" s="27" customFormat="1" ht="16.5" x14ac:dyDescent="0.25">
      <c r="A27" s="38">
        <v>8</v>
      </c>
      <c r="B27" s="34" t="s">
        <v>7</v>
      </c>
      <c r="C27" s="32" t="s">
        <v>39</v>
      </c>
      <c r="D27" s="13" t="s">
        <v>93</v>
      </c>
      <c r="E27" s="10" t="s">
        <v>128</v>
      </c>
      <c r="F27" s="97"/>
      <c r="G27" s="67" t="s">
        <v>1</v>
      </c>
      <c r="H27" s="65">
        <v>1</v>
      </c>
      <c r="I27" s="71"/>
      <c r="J27" s="73"/>
      <c r="K27" s="77">
        <f t="shared" ref="K27" si="14">(I27*J27)+I27</f>
        <v>0</v>
      </c>
      <c r="L27" s="79">
        <f t="shared" ref="L27" si="15">H27*K27</f>
        <v>0</v>
      </c>
    </row>
    <row r="28" spans="1:12" s="27" customFormat="1" ht="17.25" thickBot="1" x14ac:dyDescent="0.3">
      <c r="A28" s="37"/>
      <c r="B28" s="35"/>
      <c r="C28" s="33"/>
      <c r="D28" s="11" t="s">
        <v>94</v>
      </c>
      <c r="E28" s="12" t="s">
        <v>129</v>
      </c>
      <c r="F28" s="98"/>
      <c r="G28" s="68"/>
      <c r="H28" s="66"/>
      <c r="I28" s="72"/>
      <c r="J28" s="74"/>
      <c r="K28" s="78"/>
      <c r="L28" s="80"/>
    </row>
    <row r="29" spans="1:12" s="27" customFormat="1" ht="16.5" x14ac:dyDescent="0.25">
      <c r="A29" s="36">
        <v>9</v>
      </c>
      <c r="B29" s="34" t="s">
        <v>8</v>
      </c>
      <c r="C29" s="32" t="s">
        <v>40</v>
      </c>
      <c r="D29" s="13" t="s">
        <v>93</v>
      </c>
      <c r="E29" s="10" t="s">
        <v>128</v>
      </c>
      <c r="F29" s="97"/>
      <c r="G29" s="67" t="s">
        <v>1</v>
      </c>
      <c r="H29" s="65">
        <v>1</v>
      </c>
      <c r="I29" s="71"/>
      <c r="J29" s="73"/>
      <c r="K29" s="77">
        <f t="shared" ref="K29" si="16">(I29*J29)+I29</f>
        <v>0</v>
      </c>
      <c r="L29" s="79">
        <f t="shared" ref="L29" si="17">H29*K29</f>
        <v>0</v>
      </c>
    </row>
    <row r="30" spans="1:12" s="27" customFormat="1" ht="17.25" thickBot="1" x14ac:dyDescent="0.3">
      <c r="A30" s="37"/>
      <c r="B30" s="35"/>
      <c r="C30" s="33"/>
      <c r="D30" s="11" t="s">
        <v>95</v>
      </c>
      <c r="E30" s="12" t="s">
        <v>129</v>
      </c>
      <c r="F30" s="98"/>
      <c r="G30" s="68"/>
      <c r="H30" s="66"/>
      <c r="I30" s="72"/>
      <c r="J30" s="74"/>
      <c r="K30" s="78"/>
      <c r="L30" s="80"/>
    </row>
    <row r="31" spans="1:12" s="27" customFormat="1" ht="16.5" x14ac:dyDescent="0.25">
      <c r="A31" s="38">
        <v>10</v>
      </c>
      <c r="B31" s="34" t="s">
        <v>9</v>
      </c>
      <c r="C31" s="32" t="s">
        <v>41</v>
      </c>
      <c r="D31" s="13" t="s">
        <v>93</v>
      </c>
      <c r="E31" s="10" t="s">
        <v>128</v>
      </c>
      <c r="F31" s="97"/>
      <c r="G31" s="67" t="s">
        <v>1</v>
      </c>
      <c r="H31" s="65">
        <v>1</v>
      </c>
      <c r="I31" s="71"/>
      <c r="J31" s="73"/>
      <c r="K31" s="77">
        <f t="shared" ref="K31" si="18">(I31*J31)+I31</f>
        <v>0</v>
      </c>
      <c r="L31" s="79">
        <f t="shared" ref="L31" si="19">H31*K31</f>
        <v>0</v>
      </c>
    </row>
    <row r="32" spans="1:12" s="27" customFormat="1" ht="17.25" thickBot="1" x14ac:dyDescent="0.3">
      <c r="A32" s="37"/>
      <c r="B32" s="35"/>
      <c r="C32" s="33"/>
      <c r="D32" s="11" t="s">
        <v>96</v>
      </c>
      <c r="E32" s="12" t="s">
        <v>129</v>
      </c>
      <c r="F32" s="98"/>
      <c r="G32" s="68"/>
      <c r="H32" s="66"/>
      <c r="I32" s="72"/>
      <c r="J32" s="74"/>
      <c r="K32" s="78"/>
      <c r="L32" s="80"/>
    </row>
    <row r="33" spans="1:12" s="27" customFormat="1" ht="16.5" x14ac:dyDescent="0.25">
      <c r="A33" s="38">
        <v>11</v>
      </c>
      <c r="B33" s="34" t="s">
        <v>10</v>
      </c>
      <c r="C33" s="32" t="s">
        <v>42</v>
      </c>
      <c r="D33" s="13" t="s">
        <v>93</v>
      </c>
      <c r="E33" s="10" t="s">
        <v>128</v>
      </c>
      <c r="F33" s="97"/>
      <c r="G33" s="67" t="s">
        <v>1</v>
      </c>
      <c r="H33" s="65">
        <v>1</v>
      </c>
      <c r="I33" s="71"/>
      <c r="J33" s="73"/>
      <c r="K33" s="77">
        <f t="shared" ref="K33" si="20">(I33*J33)+I33</f>
        <v>0</v>
      </c>
      <c r="L33" s="79">
        <f t="shared" ref="L33" si="21">H33*K33</f>
        <v>0</v>
      </c>
    </row>
    <row r="34" spans="1:12" s="27" customFormat="1" ht="17.25" thickBot="1" x14ac:dyDescent="0.3">
      <c r="A34" s="37"/>
      <c r="B34" s="35"/>
      <c r="C34" s="33"/>
      <c r="D34" s="11" t="s">
        <v>97</v>
      </c>
      <c r="E34" s="12" t="s">
        <v>129</v>
      </c>
      <c r="F34" s="98"/>
      <c r="G34" s="68"/>
      <c r="H34" s="66"/>
      <c r="I34" s="72"/>
      <c r="J34" s="74"/>
      <c r="K34" s="78"/>
      <c r="L34" s="80"/>
    </row>
    <row r="35" spans="1:12" s="27" customFormat="1" ht="16.5" x14ac:dyDescent="0.25">
      <c r="A35" s="36">
        <v>12</v>
      </c>
      <c r="B35" s="34" t="s">
        <v>11</v>
      </c>
      <c r="C35" s="32" t="s">
        <v>55</v>
      </c>
      <c r="D35" s="13" t="s">
        <v>93</v>
      </c>
      <c r="E35" s="10" t="s">
        <v>128</v>
      </c>
      <c r="F35" s="97"/>
      <c r="G35" s="67" t="s">
        <v>1</v>
      </c>
      <c r="H35" s="65">
        <v>1</v>
      </c>
      <c r="I35" s="71"/>
      <c r="J35" s="73"/>
      <c r="K35" s="77">
        <f t="shared" ref="K35" si="22">(I35*J35)+I35</f>
        <v>0</v>
      </c>
      <c r="L35" s="79">
        <f t="shared" ref="L35" si="23">H35*K35</f>
        <v>0</v>
      </c>
    </row>
    <row r="36" spans="1:12" s="27" customFormat="1" ht="17.25" thickBot="1" x14ac:dyDescent="0.3">
      <c r="A36" s="37"/>
      <c r="B36" s="35"/>
      <c r="C36" s="33"/>
      <c r="D36" s="11" t="s">
        <v>98</v>
      </c>
      <c r="E36" s="12" t="s">
        <v>129</v>
      </c>
      <c r="F36" s="98"/>
      <c r="G36" s="68"/>
      <c r="H36" s="66"/>
      <c r="I36" s="72"/>
      <c r="J36" s="74"/>
      <c r="K36" s="78"/>
      <c r="L36" s="80"/>
    </row>
    <row r="37" spans="1:12" s="27" customFormat="1" ht="16.5" x14ac:dyDescent="0.25">
      <c r="A37" s="38">
        <v>13</v>
      </c>
      <c r="B37" s="34" t="s">
        <v>12</v>
      </c>
      <c r="C37" s="32" t="s">
        <v>56</v>
      </c>
      <c r="D37" s="13" t="s">
        <v>93</v>
      </c>
      <c r="E37" s="10" t="s">
        <v>128</v>
      </c>
      <c r="F37" s="97"/>
      <c r="G37" s="67" t="s">
        <v>1</v>
      </c>
      <c r="H37" s="65">
        <v>1</v>
      </c>
      <c r="I37" s="71"/>
      <c r="J37" s="73"/>
      <c r="K37" s="77">
        <f t="shared" ref="K37" si="24">(I37*J37)+I37</f>
        <v>0</v>
      </c>
      <c r="L37" s="79">
        <f t="shared" ref="L37" si="25">H37*K37</f>
        <v>0</v>
      </c>
    </row>
    <row r="38" spans="1:12" s="27" customFormat="1" ht="17.25" thickBot="1" x14ac:dyDescent="0.3">
      <c r="A38" s="37"/>
      <c r="B38" s="35"/>
      <c r="C38" s="33"/>
      <c r="D38" s="11" t="s">
        <v>99</v>
      </c>
      <c r="E38" s="12" t="s">
        <v>129</v>
      </c>
      <c r="F38" s="98"/>
      <c r="G38" s="68"/>
      <c r="H38" s="66"/>
      <c r="I38" s="72"/>
      <c r="J38" s="74"/>
      <c r="K38" s="78"/>
      <c r="L38" s="80"/>
    </row>
    <row r="39" spans="1:12" s="27" customFormat="1" ht="16.5" x14ac:dyDescent="0.25">
      <c r="A39" s="36">
        <v>14</v>
      </c>
      <c r="B39" s="34" t="s">
        <v>13</v>
      </c>
      <c r="C39" s="32" t="s">
        <v>57</v>
      </c>
      <c r="D39" s="13" t="s">
        <v>93</v>
      </c>
      <c r="E39" s="10" t="s">
        <v>128</v>
      </c>
      <c r="F39" s="97"/>
      <c r="G39" s="67" t="s">
        <v>1</v>
      </c>
      <c r="H39" s="65">
        <v>1</v>
      </c>
      <c r="I39" s="71"/>
      <c r="J39" s="73"/>
      <c r="K39" s="77">
        <f t="shared" ref="K39" si="26">(I39*J39)+I39</f>
        <v>0</v>
      </c>
      <c r="L39" s="79">
        <f t="shared" ref="L39" si="27">H39*K39</f>
        <v>0</v>
      </c>
    </row>
    <row r="40" spans="1:12" s="27" customFormat="1" ht="17.25" thickBot="1" x14ac:dyDescent="0.3">
      <c r="A40" s="37"/>
      <c r="B40" s="35"/>
      <c r="C40" s="33"/>
      <c r="D40" s="11" t="s">
        <v>100</v>
      </c>
      <c r="E40" s="12" t="s">
        <v>129</v>
      </c>
      <c r="F40" s="98"/>
      <c r="G40" s="68"/>
      <c r="H40" s="66"/>
      <c r="I40" s="72"/>
      <c r="J40" s="74"/>
      <c r="K40" s="78"/>
      <c r="L40" s="80"/>
    </row>
    <row r="41" spans="1:12" s="27" customFormat="1" ht="16.5" x14ac:dyDescent="0.25">
      <c r="A41" s="38">
        <v>15</v>
      </c>
      <c r="B41" s="34" t="s">
        <v>14</v>
      </c>
      <c r="C41" s="32" t="s">
        <v>58</v>
      </c>
      <c r="D41" s="13" t="s">
        <v>93</v>
      </c>
      <c r="E41" s="10" t="s">
        <v>128</v>
      </c>
      <c r="F41" s="97"/>
      <c r="G41" s="67" t="s">
        <v>1</v>
      </c>
      <c r="H41" s="65">
        <v>1</v>
      </c>
      <c r="I41" s="71"/>
      <c r="J41" s="73"/>
      <c r="K41" s="77">
        <f t="shared" ref="K41" si="28">(I41*J41)+I41</f>
        <v>0</v>
      </c>
      <c r="L41" s="79">
        <f t="shared" ref="L41" si="29">H41*K41</f>
        <v>0</v>
      </c>
    </row>
    <row r="42" spans="1:12" s="27" customFormat="1" ht="17.25" thickBot="1" x14ac:dyDescent="0.3">
      <c r="A42" s="37"/>
      <c r="B42" s="35"/>
      <c r="C42" s="33"/>
      <c r="D42" s="11" t="s">
        <v>101</v>
      </c>
      <c r="E42" s="12" t="s">
        <v>129</v>
      </c>
      <c r="F42" s="98"/>
      <c r="G42" s="68"/>
      <c r="H42" s="66"/>
      <c r="I42" s="72"/>
      <c r="J42" s="74"/>
      <c r="K42" s="78"/>
      <c r="L42" s="80"/>
    </row>
    <row r="43" spans="1:12" s="27" customFormat="1" ht="16.5" customHeight="1" x14ac:dyDescent="0.25">
      <c r="A43" s="38">
        <v>16</v>
      </c>
      <c r="B43" s="34" t="s">
        <v>43</v>
      </c>
      <c r="C43" s="32" t="s">
        <v>15</v>
      </c>
      <c r="D43" s="13" t="s">
        <v>85</v>
      </c>
      <c r="E43" s="10" t="s">
        <v>128</v>
      </c>
      <c r="F43" s="97"/>
      <c r="G43" s="67" t="s">
        <v>1</v>
      </c>
      <c r="H43" s="65">
        <v>2</v>
      </c>
      <c r="I43" s="71"/>
      <c r="J43" s="73"/>
      <c r="K43" s="77">
        <f t="shared" ref="K43" si="30">(I43*J43)+I43</f>
        <v>0</v>
      </c>
      <c r="L43" s="79">
        <f t="shared" ref="L43" si="31">H43*K43</f>
        <v>0</v>
      </c>
    </row>
    <row r="44" spans="1:12" s="27" customFormat="1" ht="17.25" thickBot="1" x14ac:dyDescent="0.3">
      <c r="A44" s="37"/>
      <c r="B44" s="35"/>
      <c r="C44" s="33"/>
      <c r="D44" s="11" t="s">
        <v>102</v>
      </c>
      <c r="E44" s="12" t="s">
        <v>129</v>
      </c>
      <c r="F44" s="98"/>
      <c r="G44" s="68"/>
      <c r="H44" s="66"/>
      <c r="I44" s="72"/>
      <c r="J44" s="74"/>
      <c r="K44" s="78"/>
      <c r="L44" s="80"/>
    </row>
    <row r="45" spans="1:12" s="27" customFormat="1" ht="16.5" customHeight="1" x14ac:dyDescent="0.25">
      <c r="A45" s="38">
        <v>17</v>
      </c>
      <c r="B45" s="34" t="s">
        <v>142</v>
      </c>
      <c r="C45" s="32" t="s">
        <v>143</v>
      </c>
      <c r="D45" s="13" t="s">
        <v>85</v>
      </c>
      <c r="E45" s="10" t="s">
        <v>128</v>
      </c>
      <c r="F45" s="97"/>
      <c r="G45" s="67" t="s">
        <v>1</v>
      </c>
      <c r="H45" s="65">
        <v>1</v>
      </c>
      <c r="I45" s="71"/>
      <c r="J45" s="73"/>
      <c r="K45" s="77">
        <f t="shared" ref="K45" si="32">(I45*J45)+I45</f>
        <v>0</v>
      </c>
      <c r="L45" s="79">
        <f t="shared" ref="L45" si="33">H45*K45</f>
        <v>0</v>
      </c>
    </row>
    <row r="46" spans="1:12" s="27" customFormat="1" ht="17.25" thickBot="1" x14ac:dyDescent="0.3">
      <c r="A46" s="37"/>
      <c r="B46" s="35"/>
      <c r="C46" s="33"/>
      <c r="D46" s="11" t="s">
        <v>144</v>
      </c>
      <c r="E46" s="12" t="s">
        <v>129</v>
      </c>
      <c r="F46" s="98"/>
      <c r="G46" s="68"/>
      <c r="H46" s="66"/>
      <c r="I46" s="72"/>
      <c r="J46" s="74"/>
      <c r="K46" s="78"/>
      <c r="L46" s="80"/>
    </row>
    <row r="47" spans="1:12" s="27" customFormat="1" ht="16.5" x14ac:dyDescent="0.25">
      <c r="A47" s="36">
        <v>18</v>
      </c>
      <c r="B47" s="34" t="s">
        <v>45</v>
      </c>
      <c r="C47" s="32" t="s">
        <v>16</v>
      </c>
      <c r="D47" s="13" t="s">
        <v>85</v>
      </c>
      <c r="E47" s="10" t="s">
        <v>128</v>
      </c>
      <c r="F47" s="97"/>
      <c r="G47" s="67" t="s">
        <v>1</v>
      </c>
      <c r="H47" s="65">
        <v>2</v>
      </c>
      <c r="I47" s="71"/>
      <c r="J47" s="73"/>
      <c r="K47" s="77">
        <f t="shared" ref="K47" si="34">(I47*J47)+I47</f>
        <v>0</v>
      </c>
      <c r="L47" s="79">
        <f t="shared" ref="L47" si="35">H47*K47</f>
        <v>0</v>
      </c>
    </row>
    <row r="48" spans="1:12" s="27" customFormat="1" ht="17.25" thickBot="1" x14ac:dyDescent="0.3">
      <c r="A48" s="37"/>
      <c r="B48" s="35"/>
      <c r="C48" s="33"/>
      <c r="D48" s="11" t="s">
        <v>103</v>
      </c>
      <c r="E48" s="12" t="s">
        <v>129</v>
      </c>
      <c r="F48" s="98"/>
      <c r="G48" s="68"/>
      <c r="H48" s="66"/>
      <c r="I48" s="72"/>
      <c r="J48" s="74"/>
      <c r="K48" s="78"/>
      <c r="L48" s="80"/>
    </row>
    <row r="49" spans="1:12" s="27" customFormat="1" ht="16.5" x14ac:dyDescent="0.25">
      <c r="A49" s="38">
        <v>19</v>
      </c>
      <c r="B49" s="34" t="s">
        <v>44</v>
      </c>
      <c r="C49" s="32" t="s">
        <v>17</v>
      </c>
      <c r="D49" s="13" t="s">
        <v>85</v>
      </c>
      <c r="E49" s="10" t="s">
        <v>128</v>
      </c>
      <c r="F49" s="97"/>
      <c r="G49" s="67" t="s">
        <v>1</v>
      </c>
      <c r="H49" s="65">
        <v>4</v>
      </c>
      <c r="I49" s="71"/>
      <c r="J49" s="73"/>
      <c r="K49" s="77">
        <f t="shared" ref="K49" si="36">(I49*J49)+I49</f>
        <v>0</v>
      </c>
      <c r="L49" s="79">
        <f t="shared" ref="L49" si="37">H49*K49</f>
        <v>0</v>
      </c>
    </row>
    <row r="50" spans="1:12" s="27" customFormat="1" ht="17.25" thickBot="1" x14ac:dyDescent="0.3">
      <c r="A50" s="37"/>
      <c r="B50" s="35"/>
      <c r="C50" s="33"/>
      <c r="D50" s="11" t="s">
        <v>104</v>
      </c>
      <c r="E50" s="12" t="s">
        <v>129</v>
      </c>
      <c r="F50" s="98"/>
      <c r="G50" s="68"/>
      <c r="H50" s="66"/>
      <c r="I50" s="72"/>
      <c r="J50" s="74"/>
      <c r="K50" s="78"/>
      <c r="L50" s="80"/>
    </row>
    <row r="51" spans="1:12" s="27" customFormat="1" ht="16.5" customHeight="1" x14ac:dyDescent="0.25">
      <c r="A51" s="36">
        <v>20</v>
      </c>
      <c r="B51" s="34" t="s">
        <v>18</v>
      </c>
      <c r="C51" s="32" t="s">
        <v>48</v>
      </c>
      <c r="D51" s="13" t="s">
        <v>85</v>
      </c>
      <c r="E51" s="10" t="s">
        <v>128</v>
      </c>
      <c r="F51" s="97"/>
      <c r="G51" s="67" t="s">
        <v>1</v>
      </c>
      <c r="H51" s="65">
        <v>1</v>
      </c>
      <c r="I51" s="71"/>
      <c r="J51" s="73"/>
      <c r="K51" s="77">
        <f t="shared" ref="K51" si="38">(I51*J51)+I51</f>
        <v>0</v>
      </c>
      <c r="L51" s="79">
        <f t="shared" ref="L51" si="39">H51*K51</f>
        <v>0</v>
      </c>
    </row>
    <row r="52" spans="1:12" s="27" customFormat="1" ht="17.25" thickBot="1" x14ac:dyDescent="0.3">
      <c r="A52" s="37"/>
      <c r="B52" s="35"/>
      <c r="C52" s="33"/>
      <c r="D52" s="11" t="s">
        <v>105</v>
      </c>
      <c r="E52" s="12" t="s">
        <v>129</v>
      </c>
      <c r="F52" s="98"/>
      <c r="G52" s="68"/>
      <c r="H52" s="66"/>
      <c r="I52" s="72"/>
      <c r="J52" s="74"/>
      <c r="K52" s="78"/>
      <c r="L52" s="80"/>
    </row>
    <row r="53" spans="1:12" s="27" customFormat="1" ht="16.5" customHeight="1" x14ac:dyDescent="0.25">
      <c r="A53" s="38">
        <v>21</v>
      </c>
      <c r="B53" s="34" t="s">
        <v>19</v>
      </c>
      <c r="C53" s="32" t="s">
        <v>20</v>
      </c>
      <c r="D53" s="13" t="s">
        <v>85</v>
      </c>
      <c r="E53" s="10" t="s">
        <v>128</v>
      </c>
      <c r="F53" s="97"/>
      <c r="G53" s="67" t="s">
        <v>1</v>
      </c>
      <c r="H53" s="65">
        <v>3</v>
      </c>
      <c r="I53" s="71"/>
      <c r="J53" s="73"/>
      <c r="K53" s="77">
        <f t="shared" ref="K53" si="40">(I53*J53)+I53</f>
        <v>0</v>
      </c>
      <c r="L53" s="79">
        <f t="shared" ref="L53" si="41">H53*K53</f>
        <v>0</v>
      </c>
    </row>
    <row r="54" spans="1:12" s="27" customFormat="1" ht="17.25" thickBot="1" x14ac:dyDescent="0.3">
      <c r="A54" s="37"/>
      <c r="B54" s="35"/>
      <c r="C54" s="33"/>
      <c r="D54" s="11" t="s">
        <v>106</v>
      </c>
      <c r="E54" s="12" t="s">
        <v>129</v>
      </c>
      <c r="F54" s="98"/>
      <c r="G54" s="68"/>
      <c r="H54" s="66"/>
      <c r="I54" s="72"/>
      <c r="J54" s="74"/>
      <c r="K54" s="78"/>
      <c r="L54" s="80"/>
    </row>
    <row r="55" spans="1:12" s="27" customFormat="1" ht="16.5" customHeight="1" x14ac:dyDescent="0.25">
      <c r="A55" s="38">
        <v>22</v>
      </c>
      <c r="B55" s="34" t="s">
        <v>21</v>
      </c>
      <c r="C55" s="32" t="s">
        <v>22</v>
      </c>
      <c r="D55" s="13" t="s">
        <v>85</v>
      </c>
      <c r="E55" s="10" t="s">
        <v>128</v>
      </c>
      <c r="F55" s="97"/>
      <c r="G55" s="67" t="s">
        <v>1</v>
      </c>
      <c r="H55" s="65">
        <v>3</v>
      </c>
      <c r="I55" s="71"/>
      <c r="J55" s="73"/>
      <c r="K55" s="77">
        <f t="shared" ref="K55" si="42">(I55*J55)+I55</f>
        <v>0</v>
      </c>
      <c r="L55" s="79">
        <f t="shared" ref="L55" si="43">H55*K55</f>
        <v>0</v>
      </c>
    </row>
    <row r="56" spans="1:12" s="27" customFormat="1" ht="17.25" thickBot="1" x14ac:dyDescent="0.3">
      <c r="A56" s="37"/>
      <c r="B56" s="35"/>
      <c r="C56" s="33"/>
      <c r="D56" s="11" t="s">
        <v>107</v>
      </c>
      <c r="E56" s="12" t="s">
        <v>129</v>
      </c>
      <c r="F56" s="98"/>
      <c r="G56" s="68"/>
      <c r="H56" s="66"/>
      <c r="I56" s="72"/>
      <c r="J56" s="74"/>
      <c r="K56" s="78"/>
      <c r="L56" s="80"/>
    </row>
    <row r="57" spans="1:12" s="27" customFormat="1" ht="16.5" customHeight="1" x14ac:dyDescent="0.25">
      <c r="A57" s="36">
        <v>23</v>
      </c>
      <c r="B57" s="34" t="s">
        <v>23</v>
      </c>
      <c r="C57" s="32" t="s">
        <v>24</v>
      </c>
      <c r="D57" s="13" t="s">
        <v>85</v>
      </c>
      <c r="E57" s="10" t="s">
        <v>128</v>
      </c>
      <c r="F57" s="97"/>
      <c r="G57" s="67" t="s">
        <v>1</v>
      </c>
      <c r="H57" s="65">
        <v>2</v>
      </c>
      <c r="I57" s="71"/>
      <c r="J57" s="73"/>
      <c r="K57" s="77">
        <f t="shared" ref="K57" si="44">(I57*J57)+I57</f>
        <v>0</v>
      </c>
      <c r="L57" s="79">
        <f t="shared" ref="L57" si="45">H57*K57</f>
        <v>0</v>
      </c>
    </row>
    <row r="58" spans="1:12" s="27" customFormat="1" ht="17.25" thickBot="1" x14ac:dyDescent="0.3">
      <c r="A58" s="37"/>
      <c r="B58" s="35"/>
      <c r="C58" s="33"/>
      <c r="D58" s="11" t="s">
        <v>108</v>
      </c>
      <c r="E58" s="12" t="s">
        <v>129</v>
      </c>
      <c r="F58" s="98"/>
      <c r="G58" s="68"/>
      <c r="H58" s="66"/>
      <c r="I58" s="72"/>
      <c r="J58" s="74"/>
      <c r="K58" s="78"/>
      <c r="L58" s="80"/>
    </row>
    <row r="59" spans="1:12" s="27" customFormat="1" ht="16.5" customHeight="1" x14ac:dyDescent="0.25">
      <c r="A59" s="38">
        <v>24</v>
      </c>
      <c r="B59" s="34" t="s">
        <v>25</v>
      </c>
      <c r="C59" s="32" t="s">
        <v>26</v>
      </c>
      <c r="D59" s="13" t="s">
        <v>85</v>
      </c>
      <c r="E59" s="10" t="s">
        <v>128</v>
      </c>
      <c r="F59" s="97"/>
      <c r="G59" s="67" t="s">
        <v>1</v>
      </c>
      <c r="H59" s="65">
        <v>2</v>
      </c>
      <c r="I59" s="71"/>
      <c r="J59" s="73"/>
      <c r="K59" s="77">
        <f t="shared" ref="K59" si="46">(I59*J59)+I59</f>
        <v>0</v>
      </c>
      <c r="L59" s="79">
        <f t="shared" ref="L59" si="47">H59*K59</f>
        <v>0</v>
      </c>
    </row>
    <row r="60" spans="1:12" s="27" customFormat="1" ht="17.25" thickBot="1" x14ac:dyDescent="0.3">
      <c r="A60" s="37"/>
      <c r="B60" s="35"/>
      <c r="C60" s="33"/>
      <c r="D60" s="11" t="s">
        <v>109</v>
      </c>
      <c r="E60" s="12" t="s">
        <v>129</v>
      </c>
      <c r="F60" s="98"/>
      <c r="G60" s="68"/>
      <c r="H60" s="66"/>
      <c r="I60" s="72"/>
      <c r="J60" s="74"/>
      <c r="K60" s="78"/>
      <c r="L60" s="80"/>
    </row>
    <row r="61" spans="1:12" s="27" customFormat="1" ht="16.5" x14ac:dyDescent="0.25">
      <c r="A61" s="36">
        <v>25</v>
      </c>
      <c r="B61" s="34" t="s">
        <v>27</v>
      </c>
      <c r="C61" s="32" t="s">
        <v>28</v>
      </c>
      <c r="D61" s="13" t="s">
        <v>85</v>
      </c>
      <c r="E61" s="10" t="s">
        <v>128</v>
      </c>
      <c r="F61" s="97"/>
      <c r="G61" s="67" t="s">
        <v>1</v>
      </c>
      <c r="H61" s="65">
        <v>2</v>
      </c>
      <c r="I61" s="71"/>
      <c r="J61" s="73"/>
      <c r="K61" s="77">
        <f t="shared" ref="K61" si="48">(I61*J61)+I61</f>
        <v>0</v>
      </c>
      <c r="L61" s="79">
        <f t="shared" ref="L61" si="49">H61*K61</f>
        <v>0</v>
      </c>
    </row>
    <row r="62" spans="1:12" s="27" customFormat="1" ht="17.25" thickBot="1" x14ac:dyDescent="0.3">
      <c r="A62" s="37"/>
      <c r="B62" s="35"/>
      <c r="C62" s="33"/>
      <c r="D62" s="11" t="s">
        <v>110</v>
      </c>
      <c r="E62" s="12" t="s">
        <v>129</v>
      </c>
      <c r="F62" s="98"/>
      <c r="G62" s="68"/>
      <c r="H62" s="66"/>
      <c r="I62" s="72"/>
      <c r="J62" s="74"/>
      <c r="K62" s="78"/>
      <c r="L62" s="80"/>
    </row>
    <row r="63" spans="1:12" s="27" customFormat="1" ht="16.5" x14ac:dyDescent="0.25">
      <c r="A63" s="38">
        <v>26</v>
      </c>
      <c r="B63" s="34" t="s">
        <v>29</v>
      </c>
      <c r="C63" s="32" t="s">
        <v>20</v>
      </c>
      <c r="D63" s="13" t="s">
        <v>85</v>
      </c>
      <c r="E63" s="10" t="s">
        <v>128</v>
      </c>
      <c r="F63" s="97"/>
      <c r="G63" s="67" t="s">
        <v>1</v>
      </c>
      <c r="H63" s="65">
        <v>3</v>
      </c>
      <c r="I63" s="71"/>
      <c r="J63" s="73"/>
      <c r="K63" s="77">
        <f t="shared" ref="K63" si="50">(I63*J63)+I63</f>
        <v>0</v>
      </c>
      <c r="L63" s="79">
        <f t="shared" ref="L63" si="51">H63*K63</f>
        <v>0</v>
      </c>
    </row>
    <row r="64" spans="1:12" s="27" customFormat="1" ht="17.25" thickBot="1" x14ac:dyDescent="0.3">
      <c r="A64" s="37"/>
      <c r="B64" s="35"/>
      <c r="C64" s="33"/>
      <c r="D64" s="11" t="s">
        <v>106</v>
      </c>
      <c r="E64" s="12" t="s">
        <v>129</v>
      </c>
      <c r="F64" s="98"/>
      <c r="G64" s="68"/>
      <c r="H64" s="66"/>
      <c r="I64" s="72"/>
      <c r="J64" s="74"/>
      <c r="K64" s="78"/>
      <c r="L64" s="80"/>
    </row>
    <row r="65" spans="1:12" s="27" customFormat="1" ht="16.5" x14ac:dyDescent="0.25">
      <c r="A65" s="36">
        <v>27</v>
      </c>
      <c r="B65" s="34" t="s">
        <v>46</v>
      </c>
      <c r="C65" s="32" t="s">
        <v>49</v>
      </c>
      <c r="D65" s="13" t="s">
        <v>85</v>
      </c>
      <c r="E65" s="10" t="s">
        <v>128</v>
      </c>
      <c r="F65" s="97"/>
      <c r="G65" s="67" t="s">
        <v>1</v>
      </c>
      <c r="H65" s="65">
        <v>2</v>
      </c>
      <c r="I65" s="71"/>
      <c r="J65" s="73"/>
      <c r="K65" s="77">
        <f t="shared" ref="K65" si="52">(I65*J65)+I65</f>
        <v>0</v>
      </c>
      <c r="L65" s="79">
        <f t="shared" ref="L65" si="53">H65*K65</f>
        <v>0</v>
      </c>
    </row>
    <row r="66" spans="1:12" s="27" customFormat="1" ht="17.25" thickBot="1" x14ac:dyDescent="0.3">
      <c r="A66" s="37"/>
      <c r="B66" s="35"/>
      <c r="C66" s="33"/>
      <c r="D66" s="11" t="s">
        <v>111</v>
      </c>
      <c r="E66" s="12" t="s">
        <v>129</v>
      </c>
      <c r="F66" s="98"/>
      <c r="G66" s="68"/>
      <c r="H66" s="66"/>
      <c r="I66" s="72"/>
      <c r="J66" s="74"/>
      <c r="K66" s="78"/>
      <c r="L66" s="80"/>
    </row>
    <row r="67" spans="1:12" s="27" customFormat="1" ht="16.5" x14ac:dyDescent="0.25">
      <c r="A67" s="38">
        <v>28</v>
      </c>
      <c r="B67" s="34" t="s">
        <v>30</v>
      </c>
      <c r="C67" s="32" t="s">
        <v>53</v>
      </c>
      <c r="D67" s="13" t="s">
        <v>112</v>
      </c>
      <c r="E67" s="10" t="s">
        <v>128</v>
      </c>
      <c r="F67" s="97"/>
      <c r="G67" s="67" t="s">
        <v>1</v>
      </c>
      <c r="H67" s="69">
        <v>5</v>
      </c>
      <c r="I67" s="71"/>
      <c r="J67" s="73"/>
      <c r="K67" s="77">
        <f t="shared" ref="K67" si="54">(I67*J67)+I67</f>
        <v>0</v>
      </c>
      <c r="L67" s="79">
        <f t="shared" ref="L67" si="55">H67*K67</f>
        <v>0</v>
      </c>
    </row>
    <row r="68" spans="1:12" s="27" customFormat="1" ht="17.25" thickBot="1" x14ac:dyDescent="0.3">
      <c r="A68" s="37"/>
      <c r="B68" s="35"/>
      <c r="C68" s="33"/>
      <c r="D68" s="11" t="s">
        <v>113</v>
      </c>
      <c r="E68" s="12" t="s">
        <v>129</v>
      </c>
      <c r="F68" s="98"/>
      <c r="G68" s="68"/>
      <c r="H68" s="70"/>
      <c r="I68" s="72"/>
      <c r="J68" s="74"/>
      <c r="K68" s="78"/>
      <c r="L68" s="80"/>
    </row>
    <row r="69" spans="1:12" s="27" customFormat="1" ht="16.5" x14ac:dyDescent="0.25">
      <c r="A69" s="38">
        <v>29</v>
      </c>
      <c r="B69" s="34" t="s">
        <v>31</v>
      </c>
      <c r="C69" s="32" t="s">
        <v>50</v>
      </c>
      <c r="D69" s="13" t="s">
        <v>112</v>
      </c>
      <c r="E69" s="10" t="s">
        <v>128</v>
      </c>
      <c r="F69" s="97"/>
      <c r="G69" s="67" t="s">
        <v>1</v>
      </c>
      <c r="H69" s="69">
        <v>3</v>
      </c>
      <c r="I69" s="71"/>
      <c r="J69" s="73"/>
      <c r="K69" s="77">
        <f t="shared" ref="K69" si="56">(I69*J69)+I69</f>
        <v>0</v>
      </c>
      <c r="L69" s="79">
        <f t="shared" ref="L69" si="57">H69*K69</f>
        <v>0</v>
      </c>
    </row>
    <row r="70" spans="1:12" s="27" customFormat="1" ht="17.25" thickBot="1" x14ac:dyDescent="0.3">
      <c r="A70" s="37"/>
      <c r="B70" s="35"/>
      <c r="C70" s="33"/>
      <c r="D70" s="11" t="s">
        <v>114</v>
      </c>
      <c r="E70" s="12" t="s">
        <v>129</v>
      </c>
      <c r="F70" s="98"/>
      <c r="G70" s="68"/>
      <c r="H70" s="70"/>
      <c r="I70" s="72"/>
      <c r="J70" s="74"/>
      <c r="K70" s="78"/>
      <c r="L70" s="80"/>
    </row>
    <row r="71" spans="1:12" s="27" customFormat="1" ht="16.5" x14ac:dyDescent="0.25">
      <c r="A71" s="36">
        <v>30</v>
      </c>
      <c r="B71" s="34" t="s">
        <v>32</v>
      </c>
      <c r="C71" s="32" t="s">
        <v>51</v>
      </c>
      <c r="D71" s="13" t="s">
        <v>112</v>
      </c>
      <c r="E71" s="10" t="s">
        <v>128</v>
      </c>
      <c r="F71" s="97"/>
      <c r="G71" s="67" t="s">
        <v>1</v>
      </c>
      <c r="H71" s="69">
        <v>3</v>
      </c>
      <c r="I71" s="71"/>
      <c r="J71" s="73"/>
      <c r="K71" s="77">
        <f t="shared" ref="K71" si="58">(I71*J71)+I71</f>
        <v>0</v>
      </c>
      <c r="L71" s="79">
        <f t="shared" ref="L71" si="59">H71*K71</f>
        <v>0</v>
      </c>
    </row>
    <row r="72" spans="1:12" s="27" customFormat="1" ht="17.25" thickBot="1" x14ac:dyDescent="0.3">
      <c r="A72" s="37"/>
      <c r="B72" s="35"/>
      <c r="C72" s="33"/>
      <c r="D72" s="11" t="s">
        <v>115</v>
      </c>
      <c r="E72" s="12" t="s">
        <v>129</v>
      </c>
      <c r="F72" s="98"/>
      <c r="G72" s="68"/>
      <c r="H72" s="70"/>
      <c r="I72" s="72"/>
      <c r="J72" s="74"/>
      <c r="K72" s="78"/>
      <c r="L72" s="80"/>
    </row>
    <row r="73" spans="1:12" s="27" customFormat="1" ht="16.5" x14ac:dyDescent="0.25">
      <c r="A73" s="38">
        <v>31</v>
      </c>
      <c r="B73" s="34" t="s">
        <v>33</v>
      </c>
      <c r="C73" s="32" t="s">
        <v>52</v>
      </c>
      <c r="D73" s="13" t="s">
        <v>112</v>
      </c>
      <c r="E73" s="10" t="s">
        <v>128</v>
      </c>
      <c r="F73" s="97"/>
      <c r="G73" s="67" t="s">
        <v>1</v>
      </c>
      <c r="H73" s="69">
        <v>3</v>
      </c>
      <c r="I73" s="71"/>
      <c r="J73" s="73"/>
      <c r="K73" s="77">
        <f t="shared" ref="K73" si="60">(I73*J73)+I73</f>
        <v>0</v>
      </c>
      <c r="L73" s="79">
        <f t="shared" ref="L73" si="61">H73*K73</f>
        <v>0</v>
      </c>
    </row>
    <row r="74" spans="1:12" s="27" customFormat="1" ht="17.25" thickBot="1" x14ac:dyDescent="0.3">
      <c r="A74" s="37"/>
      <c r="B74" s="35"/>
      <c r="C74" s="33"/>
      <c r="D74" s="11" t="s">
        <v>116</v>
      </c>
      <c r="E74" s="12" t="s">
        <v>129</v>
      </c>
      <c r="F74" s="98"/>
      <c r="G74" s="68"/>
      <c r="H74" s="70"/>
      <c r="I74" s="72"/>
      <c r="J74" s="74"/>
      <c r="K74" s="78"/>
      <c r="L74" s="80"/>
    </row>
    <row r="75" spans="1:12" s="27" customFormat="1" ht="16.5" customHeight="1" x14ac:dyDescent="0.25">
      <c r="A75" s="36">
        <v>32</v>
      </c>
      <c r="B75" s="34" t="s">
        <v>61</v>
      </c>
      <c r="C75" s="32" t="s">
        <v>62</v>
      </c>
      <c r="D75" s="13" t="s">
        <v>93</v>
      </c>
      <c r="E75" s="10" t="s">
        <v>128</v>
      </c>
      <c r="F75" s="97"/>
      <c r="G75" s="67" t="s">
        <v>1</v>
      </c>
      <c r="H75" s="69">
        <v>4</v>
      </c>
      <c r="I75" s="71"/>
      <c r="J75" s="73"/>
      <c r="K75" s="77">
        <f t="shared" ref="K75" si="62">(I75*J75)+I75</f>
        <v>0</v>
      </c>
      <c r="L75" s="79">
        <f t="shared" ref="L75" si="63">H75*K75</f>
        <v>0</v>
      </c>
    </row>
    <row r="76" spans="1:12" s="27" customFormat="1" ht="17.25" thickBot="1" x14ac:dyDescent="0.3">
      <c r="A76" s="37"/>
      <c r="B76" s="35"/>
      <c r="C76" s="33"/>
      <c r="D76" s="11" t="s">
        <v>99</v>
      </c>
      <c r="E76" s="12" t="s">
        <v>129</v>
      </c>
      <c r="F76" s="98"/>
      <c r="G76" s="68"/>
      <c r="H76" s="70"/>
      <c r="I76" s="72"/>
      <c r="J76" s="74"/>
      <c r="K76" s="78"/>
      <c r="L76" s="80"/>
    </row>
    <row r="77" spans="1:12" s="27" customFormat="1" ht="16.5" x14ac:dyDescent="0.25">
      <c r="A77" s="38">
        <v>33</v>
      </c>
      <c r="B77" s="34" t="s">
        <v>47</v>
      </c>
      <c r="C77" s="32" t="s">
        <v>54</v>
      </c>
      <c r="D77" s="13" t="s">
        <v>112</v>
      </c>
      <c r="E77" s="10" t="s">
        <v>128</v>
      </c>
      <c r="F77" s="97"/>
      <c r="G77" s="67" t="s">
        <v>1</v>
      </c>
      <c r="H77" s="69">
        <v>4</v>
      </c>
      <c r="I77" s="71"/>
      <c r="J77" s="73"/>
      <c r="K77" s="77">
        <f t="shared" ref="K77" si="64">(I77*J77)+I77</f>
        <v>0</v>
      </c>
      <c r="L77" s="79">
        <f t="shared" ref="L77" si="65">H77*K77</f>
        <v>0</v>
      </c>
    </row>
    <row r="78" spans="1:12" s="27" customFormat="1" ht="17.25" thickBot="1" x14ac:dyDescent="0.3">
      <c r="A78" s="37"/>
      <c r="B78" s="35"/>
      <c r="C78" s="33"/>
      <c r="D78" s="13" t="s">
        <v>117</v>
      </c>
      <c r="E78" s="12" t="s">
        <v>129</v>
      </c>
      <c r="F78" s="98"/>
      <c r="G78" s="68"/>
      <c r="H78" s="70"/>
      <c r="I78" s="72"/>
      <c r="J78" s="74"/>
      <c r="K78" s="78"/>
      <c r="L78" s="80"/>
    </row>
    <row r="79" spans="1:12" s="27" customFormat="1" ht="26.25" customHeight="1" x14ac:dyDescent="0.25">
      <c r="A79" s="38">
        <v>34</v>
      </c>
      <c r="B79" s="34" t="s">
        <v>34</v>
      </c>
      <c r="C79" s="62" t="s">
        <v>35</v>
      </c>
      <c r="D79" s="14" t="s">
        <v>130</v>
      </c>
      <c r="E79" s="10" t="s">
        <v>128</v>
      </c>
      <c r="F79" s="97"/>
      <c r="G79" s="67" t="s">
        <v>1</v>
      </c>
      <c r="H79" s="69">
        <v>1</v>
      </c>
      <c r="I79" s="71"/>
      <c r="J79" s="73"/>
      <c r="K79" s="77">
        <f t="shared" ref="K79" si="66">(I79*J79)+I79</f>
        <v>0</v>
      </c>
      <c r="L79" s="79">
        <f t="shared" ref="L79" si="67">H79*K79</f>
        <v>0</v>
      </c>
    </row>
    <row r="80" spans="1:12" s="27" customFormat="1" ht="23.25" customHeight="1" thickBot="1" x14ac:dyDescent="0.3">
      <c r="A80" s="37"/>
      <c r="B80" s="35"/>
      <c r="C80" s="63"/>
      <c r="D80" s="15" t="s">
        <v>131</v>
      </c>
      <c r="E80" s="12" t="s">
        <v>129</v>
      </c>
      <c r="F80" s="98"/>
      <c r="G80" s="68"/>
      <c r="H80" s="70"/>
      <c r="I80" s="72"/>
      <c r="J80" s="74"/>
      <c r="K80" s="78"/>
      <c r="L80" s="80"/>
    </row>
    <row r="81" spans="1:12" s="27" customFormat="1" ht="16.5" x14ac:dyDescent="0.25">
      <c r="A81" s="36">
        <v>35</v>
      </c>
      <c r="B81" s="34" t="s">
        <v>63</v>
      </c>
      <c r="C81" s="32" t="s">
        <v>68</v>
      </c>
      <c r="D81" s="13" t="s">
        <v>118</v>
      </c>
      <c r="E81" s="10" t="s">
        <v>128</v>
      </c>
      <c r="F81" s="97"/>
      <c r="G81" s="67" t="s">
        <v>1</v>
      </c>
      <c r="H81" s="69">
        <v>1</v>
      </c>
      <c r="I81" s="71"/>
      <c r="J81" s="73"/>
      <c r="K81" s="77">
        <f t="shared" ref="K81" si="68">(I81*J81)+I81</f>
        <v>0</v>
      </c>
      <c r="L81" s="79">
        <f t="shared" ref="L81" si="69">H81*K81</f>
        <v>0</v>
      </c>
    </row>
    <row r="82" spans="1:12" s="27" customFormat="1" ht="17.25" thickBot="1" x14ac:dyDescent="0.3">
      <c r="A82" s="37"/>
      <c r="B82" s="35"/>
      <c r="C82" s="33"/>
      <c r="D82" s="11" t="s">
        <v>119</v>
      </c>
      <c r="E82" s="12" t="s">
        <v>129</v>
      </c>
      <c r="F82" s="98"/>
      <c r="G82" s="68"/>
      <c r="H82" s="70"/>
      <c r="I82" s="72"/>
      <c r="J82" s="74"/>
      <c r="K82" s="78"/>
      <c r="L82" s="80"/>
    </row>
    <row r="83" spans="1:12" s="27" customFormat="1" ht="16.5" x14ac:dyDescent="0.25">
      <c r="A83" s="38">
        <v>36</v>
      </c>
      <c r="B83" s="34" t="s">
        <v>64</v>
      </c>
      <c r="C83" s="32" t="s">
        <v>69</v>
      </c>
      <c r="D83" s="13" t="s">
        <v>120</v>
      </c>
      <c r="E83" s="10" t="s">
        <v>128</v>
      </c>
      <c r="F83" s="97"/>
      <c r="G83" s="67" t="s">
        <v>1</v>
      </c>
      <c r="H83" s="69">
        <v>1</v>
      </c>
      <c r="I83" s="71"/>
      <c r="J83" s="73"/>
      <c r="K83" s="77">
        <f t="shared" ref="K83" si="70">(I83*J83)+I83</f>
        <v>0</v>
      </c>
      <c r="L83" s="79">
        <f t="shared" ref="L83" si="71">H83*K83</f>
        <v>0</v>
      </c>
    </row>
    <row r="84" spans="1:12" s="27" customFormat="1" ht="17.25" thickBot="1" x14ac:dyDescent="0.3">
      <c r="A84" s="37"/>
      <c r="B84" s="35"/>
      <c r="C84" s="33"/>
      <c r="D84" s="11" t="s">
        <v>121</v>
      </c>
      <c r="E84" s="12" t="s">
        <v>129</v>
      </c>
      <c r="F84" s="98"/>
      <c r="G84" s="68"/>
      <c r="H84" s="70"/>
      <c r="I84" s="72"/>
      <c r="J84" s="74"/>
      <c r="K84" s="78"/>
      <c r="L84" s="80"/>
    </row>
    <row r="85" spans="1:12" s="27" customFormat="1" ht="16.5" x14ac:dyDescent="0.25">
      <c r="A85" s="36">
        <v>37</v>
      </c>
      <c r="B85" s="29" t="s">
        <v>65</v>
      </c>
      <c r="C85" s="29" t="s">
        <v>70</v>
      </c>
      <c r="D85" s="16" t="s">
        <v>122</v>
      </c>
      <c r="E85" s="10" t="s">
        <v>128</v>
      </c>
      <c r="F85" s="97"/>
      <c r="G85" s="67" t="s">
        <v>1</v>
      </c>
      <c r="H85" s="69">
        <v>1</v>
      </c>
      <c r="I85" s="71"/>
      <c r="J85" s="73"/>
      <c r="K85" s="77">
        <f t="shared" ref="K85" si="72">(I85*J85)+I85</f>
        <v>0</v>
      </c>
      <c r="L85" s="79">
        <f t="shared" ref="L85" si="73">H85*K85</f>
        <v>0</v>
      </c>
    </row>
    <row r="86" spans="1:12" s="27" customFormat="1" ht="17.25" thickBot="1" x14ac:dyDescent="0.3">
      <c r="A86" s="37"/>
      <c r="B86" s="30"/>
      <c r="C86" s="30"/>
      <c r="D86" s="17" t="s">
        <v>123</v>
      </c>
      <c r="E86" s="12" t="s">
        <v>129</v>
      </c>
      <c r="F86" s="98"/>
      <c r="G86" s="68"/>
      <c r="H86" s="70"/>
      <c r="I86" s="72"/>
      <c r="J86" s="74"/>
      <c r="K86" s="78"/>
      <c r="L86" s="80"/>
    </row>
    <row r="87" spans="1:12" s="27" customFormat="1" ht="16.5" customHeight="1" x14ac:dyDescent="0.25">
      <c r="A87" s="38">
        <v>38</v>
      </c>
      <c r="B87" s="31" t="s">
        <v>66</v>
      </c>
      <c r="C87" s="31" t="s">
        <v>71</v>
      </c>
      <c r="D87" s="16" t="s">
        <v>124</v>
      </c>
      <c r="E87" s="10" t="s">
        <v>128</v>
      </c>
      <c r="F87" s="97"/>
      <c r="G87" s="67" t="s">
        <v>1</v>
      </c>
      <c r="H87" s="69">
        <v>1</v>
      </c>
      <c r="I87" s="71"/>
      <c r="J87" s="73"/>
      <c r="K87" s="77">
        <f t="shared" ref="K87" si="74">(I87*J87)+I87</f>
        <v>0</v>
      </c>
      <c r="L87" s="79">
        <f t="shared" ref="L87" si="75">H87*K87</f>
        <v>0</v>
      </c>
    </row>
    <row r="88" spans="1:12" s="27" customFormat="1" ht="16.5" customHeight="1" thickBot="1" x14ac:dyDescent="0.3">
      <c r="A88" s="37"/>
      <c r="B88" s="30"/>
      <c r="C88" s="30"/>
      <c r="D88" s="17" t="s">
        <v>125</v>
      </c>
      <c r="E88" s="12" t="s">
        <v>129</v>
      </c>
      <c r="F88" s="98"/>
      <c r="G88" s="68"/>
      <c r="H88" s="70"/>
      <c r="I88" s="72"/>
      <c r="J88" s="74"/>
      <c r="K88" s="78"/>
      <c r="L88" s="80"/>
    </row>
    <row r="89" spans="1:12" s="27" customFormat="1" ht="16.5" x14ac:dyDescent="0.25">
      <c r="A89" s="38">
        <v>39</v>
      </c>
      <c r="B89" s="31" t="s">
        <v>67</v>
      </c>
      <c r="C89" s="31" t="s">
        <v>72</v>
      </c>
      <c r="D89" s="16" t="s">
        <v>124</v>
      </c>
      <c r="E89" s="10" t="s">
        <v>128</v>
      </c>
      <c r="F89" s="97"/>
      <c r="G89" s="67" t="s">
        <v>1</v>
      </c>
      <c r="H89" s="69">
        <v>1</v>
      </c>
      <c r="I89" s="71"/>
      <c r="J89" s="73"/>
      <c r="K89" s="77">
        <f t="shared" ref="K89" si="76">(I89*J89)+I89</f>
        <v>0</v>
      </c>
      <c r="L89" s="79">
        <f t="shared" ref="L89" si="77">H89*K89</f>
        <v>0</v>
      </c>
    </row>
    <row r="90" spans="1:12" s="27" customFormat="1" ht="17.25" thickBot="1" x14ac:dyDescent="0.3">
      <c r="A90" s="37"/>
      <c r="B90" s="30"/>
      <c r="C90" s="30"/>
      <c r="D90" s="17" t="s">
        <v>126</v>
      </c>
      <c r="E90" s="12" t="s">
        <v>129</v>
      </c>
      <c r="F90" s="98"/>
      <c r="G90" s="68"/>
      <c r="H90" s="70"/>
      <c r="I90" s="75"/>
      <c r="J90" s="76"/>
      <c r="K90" s="81"/>
      <c r="L90" s="82"/>
    </row>
    <row r="91" spans="1:12" ht="83.25" customHeight="1" thickBot="1" x14ac:dyDescent="0.3">
      <c r="A91" s="83"/>
      <c r="B91" s="83"/>
      <c r="C91" s="83"/>
      <c r="D91" s="83"/>
      <c r="E91" s="83"/>
      <c r="F91" s="83"/>
      <c r="G91" s="84"/>
      <c r="H91" s="18">
        <f>SUM(H13:H90)</f>
        <v>83</v>
      </c>
      <c r="I91" s="94" t="s">
        <v>152</v>
      </c>
      <c r="J91" s="95"/>
      <c r="K91" s="96"/>
      <c r="L91" s="19">
        <f>SUM(L13:L90)</f>
        <v>0</v>
      </c>
    </row>
    <row r="92" spans="1:12" ht="76.5" customHeight="1" thickBot="1" x14ac:dyDescent="0.3">
      <c r="A92" s="91" t="s">
        <v>139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3"/>
    </row>
    <row r="93" spans="1:12" ht="28.5" customHeight="1" thickBot="1" x14ac:dyDescent="0.3">
      <c r="A93" s="85" t="s">
        <v>140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7"/>
    </row>
    <row r="94" spans="1:12" ht="27" customHeight="1" thickBot="1" x14ac:dyDescent="0.3">
      <c r="A94" s="85" t="s">
        <v>135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7"/>
    </row>
    <row r="95" spans="1:12" ht="21.75" customHeight="1" thickBot="1" x14ac:dyDescent="0.3">
      <c r="A95" s="85" t="s">
        <v>134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3"/>
    </row>
    <row r="96" spans="1:12" ht="21" customHeight="1" thickBot="1" x14ac:dyDescent="0.3">
      <c r="A96" s="85" t="s">
        <v>136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3"/>
    </row>
    <row r="97" spans="1:12" ht="24.75" customHeight="1" thickBot="1" x14ac:dyDescent="0.3">
      <c r="A97" s="85" t="s">
        <v>141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7"/>
    </row>
    <row r="98" spans="1:12" ht="144.75" customHeight="1" thickBot="1" x14ac:dyDescent="0.3">
      <c r="A98" s="88" t="s">
        <v>132</v>
      </c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90"/>
    </row>
    <row r="104" spans="1:12" ht="15.75" customHeight="1" x14ac:dyDescent="0.25"/>
  </sheetData>
  <sheetProtection password="DD69" sheet="1" objects="1" scenarios="1"/>
  <mergeCells count="418">
    <mergeCell ref="F85:F86"/>
    <mergeCell ref="F87:F88"/>
    <mergeCell ref="F89:F90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A91:G91"/>
    <mergeCell ref="A93:L93"/>
    <mergeCell ref="A98:L98"/>
    <mergeCell ref="A92:L92"/>
    <mergeCell ref="I91:K91"/>
    <mergeCell ref="A94:L94"/>
    <mergeCell ref="A95:L95"/>
    <mergeCell ref="A96:L96"/>
    <mergeCell ref="A97:L97"/>
    <mergeCell ref="K85:K86"/>
    <mergeCell ref="L85:L86"/>
    <mergeCell ref="K87:K88"/>
    <mergeCell ref="L87:L88"/>
    <mergeCell ref="K89:K90"/>
    <mergeCell ref="L89:L90"/>
    <mergeCell ref="K79:K80"/>
    <mergeCell ref="L79:L80"/>
    <mergeCell ref="K81:K82"/>
    <mergeCell ref="L81:L82"/>
    <mergeCell ref="K83:K84"/>
    <mergeCell ref="L83:L84"/>
    <mergeCell ref="K73:K74"/>
    <mergeCell ref="L73:L74"/>
    <mergeCell ref="K75:K76"/>
    <mergeCell ref="L75:L76"/>
    <mergeCell ref="K77:K78"/>
    <mergeCell ref="L77:L78"/>
    <mergeCell ref="K67:K68"/>
    <mergeCell ref="L67:L68"/>
    <mergeCell ref="K69:K70"/>
    <mergeCell ref="L69:L70"/>
    <mergeCell ref="K71:K72"/>
    <mergeCell ref="L71:L72"/>
    <mergeCell ref="K63:K64"/>
    <mergeCell ref="L63:L64"/>
    <mergeCell ref="K65:K66"/>
    <mergeCell ref="L65:L66"/>
    <mergeCell ref="K57:K58"/>
    <mergeCell ref="L57:L58"/>
    <mergeCell ref="K59:K60"/>
    <mergeCell ref="L59:L60"/>
    <mergeCell ref="K61:K62"/>
    <mergeCell ref="L61:L62"/>
    <mergeCell ref="K51:K52"/>
    <mergeCell ref="L51:L52"/>
    <mergeCell ref="K53:K54"/>
    <mergeCell ref="L53:L54"/>
    <mergeCell ref="K55:K56"/>
    <mergeCell ref="L55:L56"/>
    <mergeCell ref="K43:K44"/>
    <mergeCell ref="L43:L44"/>
    <mergeCell ref="K47:K48"/>
    <mergeCell ref="L47:L48"/>
    <mergeCell ref="K49:K50"/>
    <mergeCell ref="L49:L50"/>
    <mergeCell ref="K45:K46"/>
    <mergeCell ref="L45:L46"/>
    <mergeCell ref="K37:K38"/>
    <mergeCell ref="L37:L38"/>
    <mergeCell ref="K39:K40"/>
    <mergeCell ref="L39:L40"/>
    <mergeCell ref="K41:K42"/>
    <mergeCell ref="L41:L42"/>
    <mergeCell ref="K31:K32"/>
    <mergeCell ref="L31:L32"/>
    <mergeCell ref="K33:K34"/>
    <mergeCell ref="L33:L34"/>
    <mergeCell ref="K35:K36"/>
    <mergeCell ref="L35:L36"/>
    <mergeCell ref="K25:K26"/>
    <mergeCell ref="L25:L26"/>
    <mergeCell ref="K27:K28"/>
    <mergeCell ref="L27:L28"/>
    <mergeCell ref="K29:K30"/>
    <mergeCell ref="L29:L30"/>
    <mergeCell ref="K19:K20"/>
    <mergeCell ref="L19:L20"/>
    <mergeCell ref="K21:K22"/>
    <mergeCell ref="L21:L22"/>
    <mergeCell ref="K23:K24"/>
    <mergeCell ref="L23:L24"/>
    <mergeCell ref="K13:K14"/>
    <mergeCell ref="L13:L14"/>
    <mergeCell ref="K15:K16"/>
    <mergeCell ref="L15:L16"/>
    <mergeCell ref="K17:K18"/>
    <mergeCell ref="L17:L18"/>
    <mergeCell ref="I85:I86"/>
    <mergeCell ref="J85:J86"/>
    <mergeCell ref="I87:I88"/>
    <mergeCell ref="J87:J88"/>
    <mergeCell ref="I67:I68"/>
    <mergeCell ref="J67:J68"/>
    <mergeCell ref="I69:I70"/>
    <mergeCell ref="J69:J70"/>
    <mergeCell ref="I71:I72"/>
    <mergeCell ref="J71:J72"/>
    <mergeCell ref="I63:I64"/>
    <mergeCell ref="J63:J64"/>
    <mergeCell ref="I65:I66"/>
    <mergeCell ref="J65:J66"/>
    <mergeCell ref="I57:I58"/>
    <mergeCell ref="J57:J58"/>
    <mergeCell ref="I59:I60"/>
    <mergeCell ref="J59:J60"/>
    <mergeCell ref="I89:I90"/>
    <mergeCell ref="J89:J90"/>
    <mergeCell ref="I79:I80"/>
    <mergeCell ref="J79:J80"/>
    <mergeCell ref="I81:I82"/>
    <mergeCell ref="J81:J82"/>
    <mergeCell ref="I83:I84"/>
    <mergeCell ref="J83:J84"/>
    <mergeCell ref="I73:I74"/>
    <mergeCell ref="J73:J74"/>
    <mergeCell ref="I75:I76"/>
    <mergeCell ref="J75:J76"/>
    <mergeCell ref="I77:I78"/>
    <mergeCell ref="J77:J78"/>
    <mergeCell ref="I61:I62"/>
    <mergeCell ref="J61:J62"/>
    <mergeCell ref="I51:I52"/>
    <mergeCell ref="J51:J52"/>
    <mergeCell ref="I53:I54"/>
    <mergeCell ref="J53:J54"/>
    <mergeCell ref="I55:I56"/>
    <mergeCell ref="J55:J56"/>
    <mergeCell ref="I43:I44"/>
    <mergeCell ref="J43:J44"/>
    <mergeCell ref="I47:I48"/>
    <mergeCell ref="J47:J48"/>
    <mergeCell ref="I49:I50"/>
    <mergeCell ref="J49:J50"/>
    <mergeCell ref="I37:I38"/>
    <mergeCell ref="J37:J38"/>
    <mergeCell ref="I39:I40"/>
    <mergeCell ref="J39:J40"/>
    <mergeCell ref="I41:I42"/>
    <mergeCell ref="J41:J42"/>
    <mergeCell ref="I45:I46"/>
    <mergeCell ref="J45:J46"/>
    <mergeCell ref="I31:I32"/>
    <mergeCell ref="J31:J32"/>
    <mergeCell ref="I33:I34"/>
    <mergeCell ref="J33:J34"/>
    <mergeCell ref="I35:I36"/>
    <mergeCell ref="J35:J36"/>
    <mergeCell ref="I25:I26"/>
    <mergeCell ref="J25:J26"/>
    <mergeCell ref="I27:I28"/>
    <mergeCell ref="J27:J28"/>
    <mergeCell ref="I29:I30"/>
    <mergeCell ref="J29:J30"/>
    <mergeCell ref="I19:I20"/>
    <mergeCell ref="J19:J20"/>
    <mergeCell ref="I21:I22"/>
    <mergeCell ref="J21:J22"/>
    <mergeCell ref="I23:I24"/>
    <mergeCell ref="J23:J24"/>
    <mergeCell ref="I13:I14"/>
    <mergeCell ref="J13:J14"/>
    <mergeCell ref="I15:I16"/>
    <mergeCell ref="J15:J16"/>
    <mergeCell ref="I17:I18"/>
    <mergeCell ref="J17:J18"/>
    <mergeCell ref="G85:G86"/>
    <mergeCell ref="H85:H86"/>
    <mergeCell ref="G87:G88"/>
    <mergeCell ref="H87:H88"/>
    <mergeCell ref="G67:G68"/>
    <mergeCell ref="H67:H68"/>
    <mergeCell ref="G69:G70"/>
    <mergeCell ref="H69:H70"/>
    <mergeCell ref="G71:G72"/>
    <mergeCell ref="H71:H72"/>
    <mergeCell ref="G63:G64"/>
    <mergeCell ref="H63:H64"/>
    <mergeCell ref="G65:G66"/>
    <mergeCell ref="H65:H66"/>
    <mergeCell ref="G57:G58"/>
    <mergeCell ref="H57:H58"/>
    <mergeCell ref="G59:G60"/>
    <mergeCell ref="H59:H60"/>
    <mergeCell ref="G89:G90"/>
    <mergeCell ref="H89:H90"/>
    <mergeCell ref="G79:G80"/>
    <mergeCell ref="H79:H80"/>
    <mergeCell ref="G81:G82"/>
    <mergeCell ref="H81:H82"/>
    <mergeCell ref="G83:G84"/>
    <mergeCell ref="H83:H84"/>
    <mergeCell ref="G73:G74"/>
    <mergeCell ref="H73:H74"/>
    <mergeCell ref="G75:G76"/>
    <mergeCell ref="H75:H76"/>
    <mergeCell ref="G77:G78"/>
    <mergeCell ref="H77:H78"/>
    <mergeCell ref="G61:G62"/>
    <mergeCell ref="H61:H62"/>
    <mergeCell ref="G51:G52"/>
    <mergeCell ref="H51:H52"/>
    <mergeCell ref="G53:G54"/>
    <mergeCell ref="H53:H54"/>
    <mergeCell ref="G55:G56"/>
    <mergeCell ref="H55:H56"/>
    <mergeCell ref="G43:G44"/>
    <mergeCell ref="H43:H44"/>
    <mergeCell ref="G47:G48"/>
    <mergeCell ref="H47:H48"/>
    <mergeCell ref="G49:G50"/>
    <mergeCell ref="H49:H50"/>
    <mergeCell ref="G45:G46"/>
    <mergeCell ref="H45:H46"/>
    <mergeCell ref="G37:G38"/>
    <mergeCell ref="H37:H38"/>
    <mergeCell ref="G39:G40"/>
    <mergeCell ref="H39:H40"/>
    <mergeCell ref="G41:G42"/>
    <mergeCell ref="H41:H42"/>
    <mergeCell ref="G31:G32"/>
    <mergeCell ref="H31:H32"/>
    <mergeCell ref="G33:G34"/>
    <mergeCell ref="H33:H34"/>
    <mergeCell ref="G35:G36"/>
    <mergeCell ref="H35:H36"/>
    <mergeCell ref="H25:H26"/>
    <mergeCell ref="G27:G28"/>
    <mergeCell ref="H27:H28"/>
    <mergeCell ref="G29:G30"/>
    <mergeCell ref="H29:H30"/>
    <mergeCell ref="A85:A86"/>
    <mergeCell ref="A87:A88"/>
    <mergeCell ref="A89:A90"/>
    <mergeCell ref="G13:G14"/>
    <mergeCell ref="H13:H14"/>
    <mergeCell ref="G15:G16"/>
    <mergeCell ref="H15:H16"/>
    <mergeCell ref="G17:G18"/>
    <mergeCell ref="H17:H18"/>
    <mergeCell ref="G19:G20"/>
    <mergeCell ref="H19:H20"/>
    <mergeCell ref="G21:G22"/>
    <mergeCell ref="H21:H22"/>
    <mergeCell ref="G23:G24"/>
    <mergeCell ref="H23:H24"/>
    <mergeCell ref="G25:G26"/>
    <mergeCell ref="A73:A74"/>
    <mergeCell ref="A75:A76"/>
    <mergeCell ref="A77:A78"/>
    <mergeCell ref="A81:A82"/>
    <mergeCell ref="A83:A84"/>
    <mergeCell ref="A65:A66"/>
    <mergeCell ref="A67:A68"/>
    <mergeCell ref="A69:A70"/>
    <mergeCell ref="A71:A72"/>
    <mergeCell ref="A55:A56"/>
    <mergeCell ref="A57:A58"/>
    <mergeCell ref="A59:A60"/>
    <mergeCell ref="A61:A62"/>
    <mergeCell ref="A63:A64"/>
    <mergeCell ref="A13:A14"/>
    <mergeCell ref="A15:A16"/>
    <mergeCell ref="A17:A18"/>
    <mergeCell ref="A79:A80"/>
    <mergeCell ref="B79:B80"/>
    <mergeCell ref="C79:C80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B19:B20"/>
    <mergeCell ref="B13:B14"/>
    <mergeCell ref="A37:A38"/>
    <mergeCell ref="A39:A40"/>
    <mergeCell ref="A41:A42"/>
    <mergeCell ref="A43:A44"/>
    <mergeCell ref="A47:A48"/>
    <mergeCell ref="A49:A50"/>
    <mergeCell ref="A45:A46"/>
    <mergeCell ref="A1:L1"/>
    <mergeCell ref="A2:L2"/>
    <mergeCell ref="A3:L3"/>
    <mergeCell ref="A4:L4"/>
    <mergeCell ref="A5:L5"/>
    <mergeCell ref="A9:L9"/>
    <mergeCell ref="A10:A11"/>
    <mergeCell ref="F10:F11"/>
    <mergeCell ref="G10:G11"/>
    <mergeCell ref="H10:H11"/>
    <mergeCell ref="I10:I11"/>
    <mergeCell ref="J10:J11"/>
    <mergeCell ref="K10:K11"/>
    <mergeCell ref="L10:L11"/>
    <mergeCell ref="E10:E11"/>
    <mergeCell ref="B10:B11"/>
    <mergeCell ref="C10:C11"/>
    <mergeCell ref="D10:D11"/>
    <mergeCell ref="A7:L7"/>
    <mergeCell ref="A51:A52"/>
    <mergeCell ref="A53:A54"/>
    <mergeCell ref="C13:C14"/>
    <mergeCell ref="B15:B16"/>
    <mergeCell ref="C15:C16"/>
    <mergeCell ref="B17:B18"/>
    <mergeCell ref="C17:C18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7:B48"/>
    <mergeCell ref="C47:C48"/>
    <mergeCell ref="B45:B46"/>
    <mergeCell ref="C45:C46"/>
    <mergeCell ref="C61:C62"/>
    <mergeCell ref="B63:B64"/>
    <mergeCell ref="C63:C64"/>
    <mergeCell ref="B67:B68"/>
    <mergeCell ref="C67:C68"/>
    <mergeCell ref="B69:B70"/>
    <mergeCell ref="C69:C70"/>
    <mergeCell ref="B49:B50"/>
    <mergeCell ref="C49:C50"/>
    <mergeCell ref="B51:B52"/>
    <mergeCell ref="C51:C52"/>
    <mergeCell ref="B53:B54"/>
    <mergeCell ref="C53:C54"/>
    <mergeCell ref="B55:B56"/>
    <mergeCell ref="C55:C56"/>
    <mergeCell ref="B57:B58"/>
    <mergeCell ref="C57:C58"/>
    <mergeCell ref="B85:B86"/>
    <mergeCell ref="C85:C86"/>
    <mergeCell ref="B87:B88"/>
    <mergeCell ref="C87:C88"/>
    <mergeCell ref="B89:B90"/>
    <mergeCell ref="C89:C90"/>
    <mergeCell ref="C19:C20"/>
    <mergeCell ref="B81:B82"/>
    <mergeCell ref="C81:C82"/>
    <mergeCell ref="B83:B84"/>
    <mergeCell ref="C83:C84"/>
    <mergeCell ref="B77:B78"/>
    <mergeCell ref="C77:C78"/>
    <mergeCell ref="B71:B72"/>
    <mergeCell ref="C71:C72"/>
    <mergeCell ref="B73:B74"/>
    <mergeCell ref="C73:C74"/>
    <mergeCell ref="B75:B76"/>
    <mergeCell ref="C75:C76"/>
    <mergeCell ref="B65:B66"/>
    <mergeCell ref="C65:C66"/>
    <mergeCell ref="B59:B60"/>
    <mergeCell ref="C59:C60"/>
    <mergeCell ref="B61:B62"/>
  </mergeCells>
  <pageMargins left="0.7" right="0.7" top="0.75" bottom="0.75" header="0.3" footer="0.3"/>
  <pageSetup paperSize="9" scale="55" fitToHeight="0" orientation="landscape" r:id="rId1"/>
  <ignoredErrors>
    <ignoredError sqref="H91" formulaRange="1"/>
    <ignoredError sqref="K13:K34 K47:K66 K35:K44 K67:K8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2A - FORMULARZ CENOWY</vt:lpstr>
    </vt:vector>
  </TitlesOfParts>
  <Company>WMARR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Pilarczyk</dc:creator>
  <cp:lastModifiedBy>Alicja Pilarczyk</cp:lastModifiedBy>
  <cp:lastPrinted>2023-03-23T12:44:55Z</cp:lastPrinted>
  <dcterms:created xsi:type="dcterms:W3CDTF">2019-07-25T08:57:13Z</dcterms:created>
  <dcterms:modified xsi:type="dcterms:W3CDTF">2024-07-09T09:36:03Z</dcterms:modified>
</cp:coreProperties>
</file>