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9040" windowHeight="15840"/>
  </bookViews>
  <sheets>
    <sheet name="Załącznik 1A" sheetId="1" r:id="rId1"/>
    <sheet name="Arkusz2" sheetId="2" r:id="rId2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60" i="1" l="1"/>
  <c r="G73" i="1" l="1"/>
  <c r="I52" i="1" l="1"/>
  <c r="I51" i="1"/>
  <c r="I47" i="1"/>
  <c r="I48" i="1"/>
  <c r="I49" i="1"/>
  <c r="I53" i="1" l="1"/>
  <c r="I74" i="1"/>
  <c r="I61" i="1"/>
  <c r="I62" i="1"/>
  <c r="I63" i="1"/>
  <c r="I64" i="1"/>
  <c r="I65" i="1"/>
  <c r="I39" i="1"/>
  <c r="I38" i="1"/>
  <c r="I32" i="1"/>
  <c r="I33" i="1"/>
  <c r="I34" i="1"/>
  <c r="I35" i="1"/>
  <c r="I36" i="1"/>
  <c r="I31" i="1"/>
  <c r="I29" i="1"/>
  <c r="I28" i="1"/>
  <c r="I22" i="1"/>
  <c r="I23" i="1"/>
  <c r="I24" i="1"/>
  <c r="I25" i="1"/>
  <c r="I26" i="1"/>
  <c r="I21" i="1"/>
  <c r="I19" i="1"/>
  <c r="I18" i="1"/>
  <c r="I16" i="1"/>
  <c r="I15" i="1"/>
  <c r="I14" i="1"/>
  <c r="I13" i="1"/>
  <c r="I12" i="1"/>
  <c r="I11" i="1"/>
  <c r="I66" i="1" l="1"/>
  <c r="I40" i="1"/>
  <c r="I77" i="1" l="1"/>
</calcChain>
</file>

<file path=xl/sharedStrings.xml><?xml version="1.0" encoding="utf-8"?>
<sst xmlns="http://schemas.openxmlformats.org/spreadsheetml/2006/main" count="141" uniqueCount="73">
  <si>
    <t>Wyszczególnienie rodzaju przesyłki</t>
  </si>
  <si>
    <t>L.P.</t>
  </si>
  <si>
    <t>Ilość ogółem szt</t>
  </si>
  <si>
    <t>TABELA NR 1</t>
  </si>
  <si>
    <t>PRZESYŁKI KRAJOWE</t>
  </si>
  <si>
    <t xml:space="preserve">Cena za 1 szt. przesyłki brutto </t>
  </si>
  <si>
    <t>FORMAT S</t>
  </si>
  <si>
    <t>FORMAT M</t>
  </si>
  <si>
    <t>FORMAT L</t>
  </si>
  <si>
    <t>A</t>
  </si>
  <si>
    <t>B</t>
  </si>
  <si>
    <t>C</t>
  </si>
  <si>
    <t>D</t>
  </si>
  <si>
    <t>E</t>
  </si>
  <si>
    <t>F</t>
  </si>
  <si>
    <t>G</t>
  </si>
  <si>
    <t>H</t>
  </si>
  <si>
    <t>I</t>
  </si>
  <si>
    <t>Przesyłki do 500g</t>
  </si>
  <si>
    <t>List zwykły ekonomiczny</t>
  </si>
  <si>
    <t>List zwykły priorytetowy</t>
  </si>
  <si>
    <t>List polecony ekonomiczny</t>
  </si>
  <si>
    <t>List polecony + priorytet</t>
  </si>
  <si>
    <t>List polecony + ZPO + priorytet</t>
  </si>
  <si>
    <t>Zwroty nieodebranych przesyłek do 500 g</t>
  </si>
  <si>
    <t>Przesyłki do 1000g</t>
  </si>
  <si>
    <t>Zwroty nieodebranych przesyłek do 1000 g</t>
  </si>
  <si>
    <t>Przesyłki do 2000g</t>
  </si>
  <si>
    <t>Zwroty nieodebranych przesyłek do 2000 g</t>
  </si>
  <si>
    <t>PRZESYŁKI ZAGRANICZNE</t>
  </si>
  <si>
    <t>Przesyłki do 50g</t>
  </si>
  <si>
    <t>GABARYT A</t>
  </si>
  <si>
    <t>TABELA NR 2</t>
  </si>
  <si>
    <t>L.P</t>
  </si>
  <si>
    <t>GABARYT B</t>
  </si>
  <si>
    <t>Wartość łączna brutto  kolumna (C x D) + (E x F)</t>
  </si>
  <si>
    <t>List zwykły priorytetowy – Europa (łącznie z Cyprem, całą Rosją i Izraelem)</t>
  </si>
  <si>
    <t>INNE</t>
  </si>
  <si>
    <t>Usługa odbioru korespondencji z siedziby oraz doręczanie korespondencji do siedziby Zamawiającego – zryczałtowana miesięczna opłata</t>
  </si>
  <si>
    <t>List polecony + priorytet – Europa (łącznie z Cyprem, całą Rosją i Izraelem)</t>
  </si>
  <si>
    <t>List polecony + ZPO + priorytet – Europa (łącznie z Cyprem, całą Rosją i Izraelem)</t>
  </si>
  <si>
    <t>List polecony + priorytet do 50 g - KRAJE UE</t>
  </si>
  <si>
    <t>List polecony + ZPO + priorytet do 50 g - KRAJE UE</t>
  </si>
  <si>
    <t>Zwroty nieodebranych przesyłek do 50 g</t>
  </si>
  <si>
    <t>TABELA NR 3</t>
  </si>
  <si>
    <t>Paczka ekonomiczna ≥ 1 kg ≤ 2 kg</t>
  </si>
  <si>
    <t xml:space="preserve">Paczka ekonomiczna  ≤ 1 kg </t>
  </si>
  <si>
    <t>Paczka ekonomiczna ≥ 2 kg ≤ 5 kg</t>
  </si>
  <si>
    <t>PRZESYŁKI PACZKI KRAJOWE</t>
  </si>
  <si>
    <t xml:space="preserve">Paczka priorytet  ≤ 1 kg </t>
  </si>
  <si>
    <t>Paczka priorytet ≥ 1 kg ≤ 2 kg</t>
  </si>
  <si>
    <t>Paczka priorytet ≥ 2 kg ≤ 5 kg</t>
  </si>
  <si>
    <t>TABELA NR 4</t>
  </si>
  <si>
    <t>Czas trwania umowy w m-c</t>
  </si>
  <si>
    <t>Cena brutto za 1 miesiąc</t>
  </si>
  <si>
    <t>Wartość łaczna brutto kolumna (C x D)</t>
  </si>
  <si>
    <t>SUMA TABELI NR 1</t>
  </si>
  <si>
    <t>SUMA TABELI NR 2</t>
  </si>
  <si>
    <t>SUMA TABELI NR 3</t>
  </si>
  <si>
    <t>SUMA TABELI NR 4</t>
  </si>
  <si>
    <t>RAZEM SUMA ( suma pozycji z kolumny I z tabeli NR 1, NR2, NR3, NR4)</t>
  </si>
  <si>
    <t>SUMA TABELI NR1,NR2, NR3, NR4</t>
  </si>
  <si>
    <t>W przypadku nadawania przez Zamawiającego przesyłek nie ujętych w formularzu oferty podstawą rozliczeń będą ceny z załączonego do umowy cennika usług pocztowych Wykonawcy</t>
  </si>
  <si>
    <t>ZPO - Zwrotne potwierdzenie odboiru</t>
  </si>
  <si>
    <t>List polecony ekonomiczny + ZPO</t>
  </si>
  <si>
    <t xml:space="preserve">Wartość łączna brutto  kolumna (C x D) </t>
  </si>
  <si>
    <t>Załącznik nr 1A  do zapytania ofertowego</t>
  </si>
  <si>
    <t xml:space="preserve">FORMULARZ CENOWY                                                                                                                                               </t>
  </si>
  <si>
    <t>Oferuję/emy następujące ceny za realizację zamówienia w zakresie określonym w zapytaniu ofertowym:</t>
  </si>
  <si>
    <t xml:space="preserve">….........................…………………………………   ...........................................……………………………………………………..
      (miejscowość, data )                                    (podpis(-y), ew. pieczęć imienna, osoby/osób 
                                                                                                 upoważnionej(-ych) do reprezentowania Wykonawcy)
</t>
  </si>
  <si>
    <t xml:space="preserve"> (arkusz zawiera szczegółowy opis przedmiotu zamówienia)
 jest jednocześnie załącznikiem do formularza ofertowego i stanowi integralną część oferty).
</t>
  </si>
  <si>
    <r>
      <rPr>
        <b/>
        <sz val="11"/>
        <rFont val="Calibri"/>
        <family val="2"/>
        <charset val="238"/>
        <scheme val="minor"/>
      </rPr>
      <t>Dotyczy zamówienia na:</t>
    </r>
    <r>
      <rPr>
        <sz val="11"/>
        <rFont val="Calibri"/>
        <family val="2"/>
        <charset val="238"/>
        <scheme val="minor"/>
      </rPr>
      <t xml:space="preserve">
</t>
    </r>
    <r>
      <rPr>
        <b/>
        <i/>
        <sz val="11"/>
        <rFont val="Calibri"/>
        <family val="2"/>
        <charset val="238"/>
        <scheme val="minor"/>
      </rPr>
      <t>„Kompleksowe świadczenie usług pocztowych w obrocie krajowym i zagranicznym oraz codzienne dostarczanie i odbiór korespondencji z sekretariatu Warmińsko-Mazurskiej Agencji Rozwoju Regionalnego S.A. w Olsztynie”</t>
    </r>
    <r>
      <rPr>
        <sz val="11"/>
        <rFont val="Calibri"/>
        <family val="2"/>
        <charset val="238"/>
        <scheme val="minor"/>
      </rPr>
      <t xml:space="preserve">
</t>
    </r>
  </si>
  <si>
    <t>Wartość łączna brutto  kolumna                                  (C x D) + (E x F) + (G x 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</si>
</sst>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sz val="12"/>
      <color theme="1"/>
      <name val="Arial Narrow"/>
      <family val="2"/>
      <charset val="238"/>
    </font>
    <font>
      <b/>
      <sz val="12"/>
      <color theme="1"/>
      <name val="Arial Narrow"/>
      <family val="2"/>
      <charset val="238"/>
    </font>
    <font>
      <sz val="11"/>
      <name val="Calibri"/>
      <family val="2"/>
      <charset val="238"/>
      <scheme val="minor"/>
    </font>
    <font>
      <b/>
      <u/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Arial Narrow"/>
      <family val="2"/>
      <charset val="238"/>
    </font>
    <font>
      <b/>
      <i/>
      <sz val="1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u/>
      <sz val="12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2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 applyAlignment="1">
      <alignment wrapText="1"/>
    </xf>
    <xf numFmtId="0" fontId="0" fillId="0" borderId="0" xfId="0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Protection="1">
      <protection locked="0"/>
    </xf>
    <xf numFmtId="4" fontId="0" fillId="0" borderId="10" xfId="0" applyNumberFormat="1" applyBorder="1" applyAlignment="1" applyProtection="1">
      <alignment horizontal="center" vertical="center" wrapText="1"/>
      <protection locked="0"/>
    </xf>
    <xf numFmtId="4" fontId="0" fillId="0" borderId="7" xfId="0" applyNumberFormat="1" applyBorder="1" applyAlignment="1" applyProtection="1">
      <alignment horizontal="center" vertical="center" wrapText="1"/>
      <protection locked="0"/>
    </xf>
    <xf numFmtId="4" fontId="0" fillId="0" borderId="18" xfId="0" applyNumberFormat="1" applyBorder="1" applyAlignment="1" applyProtection="1">
      <alignment horizontal="center" vertical="center" wrapText="1"/>
      <protection locked="0"/>
    </xf>
    <xf numFmtId="0" fontId="2" fillId="5" borderId="15" xfId="0" applyFont="1" applyFill="1" applyBorder="1" applyAlignment="1" applyProtection="1">
      <alignment horizontal="right" vertical="center"/>
      <protection locked="0"/>
    </xf>
    <xf numFmtId="4" fontId="2" fillId="5" borderId="15" xfId="0" applyNumberFormat="1" applyFont="1" applyFill="1" applyBorder="1" applyAlignment="1" applyProtection="1">
      <alignment horizontal="right" vertical="center"/>
      <protection locked="0"/>
    </xf>
    <xf numFmtId="4" fontId="0" fillId="5" borderId="15" xfId="0" applyNumberFormat="1" applyFill="1" applyBorder="1" applyAlignment="1" applyProtection="1">
      <alignment wrapText="1"/>
      <protection locked="0"/>
    </xf>
    <xf numFmtId="0" fontId="0" fillId="5" borderId="0" xfId="0" applyFill="1" applyAlignment="1" applyProtection="1">
      <alignment wrapText="1"/>
      <protection locked="0"/>
    </xf>
    <xf numFmtId="0" fontId="0" fillId="5" borderId="0" xfId="0" applyFill="1" applyProtection="1">
      <protection locked="0"/>
    </xf>
    <xf numFmtId="4" fontId="0" fillId="0" borderId="0" xfId="0" applyNumberFormat="1" applyAlignment="1" applyProtection="1">
      <alignment wrapText="1"/>
      <protection locked="0"/>
    </xf>
    <xf numFmtId="0" fontId="0" fillId="0" borderId="0" xfId="0" applyBorder="1" applyProtection="1">
      <protection locked="0"/>
    </xf>
    <xf numFmtId="0" fontId="0" fillId="0" borderId="0" xfId="0" applyBorder="1" applyAlignment="1" applyProtection="1">
      <alignment wrapText="1"/>
      <protection locked="0"/>
    </xf>
    <xf numFmtId="0" fontId="0" fillId="0" borderId="0" xfId="0" applyBorder="1" applyAlignment="1" applyProtection="1">
      <alignment horizontal="center" wrapText="1"/>
      <protection locked="0"/>
    </xf>
    <xf numFmtId="4" fontId="0" fillId="0" borderId="0" xfId="0" applyNumberFormat="1" applyBorder="1" applyAlignment="1" applyProtection="1">
      <alignment horizontal="center" wrapText="1"/>
      <protection locked="0"/>
    </xf>
    <xf numFmtId="4" fontId="0" fillId="0" borderId="0" xfId="0" applyNumberFormat="1" applyBorder="1" applyAlignment="1" applyProtection="1">
      <alignment wrapText="1"/>
      <protection locked="0"/>
    </xf>
    <xf numFmtId="0" fontId="4" fillId="0" borderId="29" xfId="0" applyFont="1" applyBorder="1" applyAlignment="1" applyProtection="1">
      <alignment vertical="center"/>
      <protection locked="0"/>
    </xf>
    <xf numFmtId="0" fontId="4" fillId="0" borderId="0" xfId="0" applyFont="1" applyBorder="1" applyAlignment="1" applyProtection="1">
      <alignment vertical="center"/>
      <protection locked="0"/>
    </xf>
    <xf numFmtId="0" fontId="4" fillId="0" borderId="30" xfId="0" applyFont="1" applyBorder="1" applyAlignment="1" applyProtection="1">
      <alignment vertical="center"/>
      <protection locked="0"/>
    </xf>
    <xf numFmtId="0" fontId="4" fillId="0" borderId="29" xfId="0" applyFont="1" applyBorder="1" applyAlignment="1" applyProtection="1">
      <alignment horizontal="justify" vertical="center"/>
      <protection locked="0"/>
    </xf>
    <xf numFmtId="0" fontId="0" fillId="0" borderId="30" xfId="0" applyBorder="1" applyProtection="1">
      <protection locked="0"/>
    </xf>
    <xf numFmtId="0" fontId="10" fillId="0" borderId="29" xfId="0" applyFont="1" applyBorder="1" applyAlignment="1" applyProtection="1">
      <alignment vertical="center"/>
      <protection locked="0"/>
    </xf>
    <xf numFmtId="0" fontId="10" fillId="0" borderId="0" xfId="0" applyFont="1" applyBorder="1" applyAlignment="1" applyProtection="1">
      <alignment vertical="center"/>
      <protection locked="0"/>
    </xf>
    <xf numFmtId="0" fontId="10" fillId="0" borderId="30" xfId="0" applyFont="1" applyBorder="1" applyAlignment="1" applyProtection="1">
      <alignment vertical="center"/>
      <protection locked="0"/>
    </xf>
    <xf numFmtId="0" fontId="0" fillId="0" borderId="29" xfId="0" applyBorder="1" applyProtection="1">
      <protection locked="0"/>
    </xf>
    <xf numFmtId="0" fontId="0" fillId="0" borderId="0" xfId="0" applyProtection="1"/>
    <xf numFmtId="0" fontId="1" fillId="2" borderId="3" xfId="0" applyFont="1" applyFill="1" applyBorder="1" applyAlignment="1" applyProtection="1">
      <alignment vertical="center" wrapText="1"/>
    </xf>
    <xf numFmtId="0" fontId="1" fillId="2" borderId="1" xfId="0" applyFont="1" applyFill="1" applyBorder="1" applyAlignment="1" applyProtection="1">
      <alignment vertical="center" wrapText="1"/>
    </xf>
    <xf numFmtId="4" fontId="1" fillId="2" borderId="1" xfId="0" applyNumberFormat="1" applyFont="1" applyFill="1" applyBorder="1" applyAlignment="1" applyProtection="1">
      <alignment vertical="center" wrapText="1"/>
    </xf>
    <xf numFmtId="4" fontId="1" fillId="2" borderId="1" xfId="0" applyNumberFormat="1" applyFont="1" applyFill="1" applyBorder="1" applyAlignment="1" applyProtection="1">
      <alignment wrapText="1"/>
    </xf>
    <xf numFmtId="4" fontId="0" fillId="2" borderId="1" xfId="0" applyNumberFormat="1" applyFill="1" applyBorder="1" applyAlignment="1" applyProtection="1">
      <alignment horizontal="center" vertical="center" wrapText="1"/>
    </xf>
    <xf numFmtId="4" fontId="1" fillId="2" borderId="4" xfId="0" applyNumberFormat="1" applyFont="1" applyFill="1" applyBorder="1" applyAlignment="1" applyProtection="1">
      <alignment wrapText="1"/>
    </xf>
    <xf numFmtId="0" fontId="0" fillId="0" borderId="10" xfId="0" applyBorder="1" applyAlignment="1" applyProtection="1">
      <alignment horizontal="center" vertical="center"/>
    </xf>
    <xf numFmtId="0" fontId="0" fillId="0" borderId="10" xfId="0" applyBorder="1" applyAlignment="1" applyProtection="1">
      <alignment horizontal="left" vertical="center" wrapText="1"/>
    </xf>
    <xf numFmtId="0" fontId="0" fillId="0" borderId="7" xfId="0" applyBorder="1" applyAlignment="1" applyProtection="1">
      <alignment horizontal="center" vertical="center"/>
    </xf>
    <xf numFmtId="0" fontId="0" fillId="0" borderId="7" xfId="0" applyBorder="1" applyAlignment="1" applyProtection="1">
      <alignment horizontal="left" vertical="center" wrapText="1"/>
    </xf>
    <xf numFmtId="0" fontId="0" fillId="0" borderId="18" xfId="0" applyBorder="1" applyAlignment="1" applyProtection="1">
      <alignment horizontal="center" vertical="center"/>
    </xf>
    <xf numFmtId="0" fontId="0" fillId="0" borderId="18" xfId="0" applyBorder="1" applyAlignment="1" applyProtection="1">
      <alignment horizontal="left" vertical="center" wrapText="1"/>
    </xf>
    <xf numFmtId="0" fontId="0" fillId="0" borderId="10" xfId="0" applyBorder="1" applyAlignment="1" applyProtection="1">
      <alignment horizontal="center" vertical="center" wrapText="1"/>
    </xf>
    <xf numFmtId="0" fontId="0" fillId="0" borderId="7" xfId="0" applyBorder="1" applyAlignment="1" applyProtection="1">
      <alignment horizontal="center" vertical="center" wrapText="1"/>
    </xf>
    <xf numFmtId="4" fontId="0" fillId="0" borderId="10" xfId="0" applyNumberFormat="1" applyBorder="1" applyAlignment="1" applyProtection="1">
      <alignment horizontal="center" vertical="center" wrapText="1"/>
    </xf>
    <xf numFmtId="4" fontId="0" fillId="0" borderId="7" xfId="0" applyNumberFormat="1" applyBorder="1" applyAlignment="1" applyProtection="1">
      <alignment horizontal="center" vertical="center" wrapText="1"/>
    </xf>
    <xf numFmtId="0" fontId="0" fillId="0" borderId="10" xfId="0" applyFill="1" applyBorder="1" applyAlignment="1" applyProtection="1">
      <alignment horizontal="center" vertical="center"/>
    </xf>
    <xf numFmtId="0" fontId="0" fillId="0" borderId="7" xfId="0" applyFill="1" applyBorder="1" applyAlignment="1" applyProtection="1">
      <alignment horizontal="center" vertical="center"/>
    </xf>
    <xf numFmtId="0" fontId="0" fillId="0" borderId="18" xfId="0" applyFill="1" applyBorder="1" applyAlignment="1" applyProtection="1">
      <alignment horizontal="center" vertical="center"/>
    </xf>
    <xf numFmtId="0" fontId="0" fillId="0" borderId="18" xfId="0" applyBorder="1" applyAlignment="1" applyProtection="1">
      <alignment horizontal="center" vertical="center" wrapText="1"/>
    </xf>
    <xf numFmtId="0" fontId="6" fillId="2" borderId="1" xfId="0" applyFont="1" applyFill="1" applyBorder="1" applyAlignment="1" applyProtection="1">
      <alignment horizontal="center" vertical="center"/>
    </xf>
    <xf numFmtId="0" fontId="7" fillId="2" borderId="3" xfId="0" applyFont="1" applyFill="1" applyBorder="1" applyAlignment="1" applyProtection="1">
      <alignment horizontal="center" vertical="center" wrapText="1"/>
    </xf>
    <xf numFmtId="0" fontId="2" fillId="2" borderId="2" xfId="0" applyFont="1" applyFill="1" applyBorder="1" applyAlignment="1" applyProtection="1">
      <alignment horizontal="center"/>
    </xf>
    <xf numFmtId="0" fontId="2" fillId="2" borderId="1" xfId="0" applyFont="1" applyFill="1" applyBorder="1" applyAlignment="1" applyProtection="1">
      <alignment horizontal="center"/>
    </xf>
    <xf numFmtId="4" fontId="2" fillId="2" borderId="4" xfId="0" applyNumberFormat="1" applyFont="1" applyFill="1" applyBorder="1" applyAlignment="1" applyProtection="1">
      <alignment horizontal="center"/>
    </xf>
    <xf numFmtId="0" fontId="1" fillId="2" borderId="2" xfId="0" applyFont="1" applyFill="1" applyBorder="1" applyAlignment="1" applyProtection="1">
      <alignment vertical="center" wrapText="1"/>
    </xf>
    <xf numFmtId="4" fontId="1" fillId="2" borderId="3" xfId="0" applyNumberFormat="1" applyFont="1" applyFill="1" applyBorder="1" applyAlignment="1" applyProtection="1">
      <alignment vertical="center" wrapText="1"/>
    </xf>
    <xf numFmtId="0" fontId="1" fillId="2" borderId="4" xfId="0" applyFont="1" applyFill="1" applyBorder="1" applyAlignment="1" applyProtection="1">
      <alignment vertical="center" wrapText="1"/>
    </xf>
    <xf numFmtId="4" fontId="1" fillId="2" borderId="2" xfId="0" applyNumberFormat="1" applyFont="1" applyFill="1" applyBorder="1" applyAlignment="1" applyProtection="1">
      <alignment vertical="center" wrapText="1"/>
    </xf>
    <xf numFmtId="4" fontId="1" fillId="2" borderId="4" xfId="0" applyNumberFormat="1" applyFont="1" applyFill="1" applyBorder="1" applyAlignment="1" applyProtection="1">
      <alignment vertical="center" wrapText="1"/>
    </xf>
    <xf numFmtId="0" fontId="2" fillId="2" borderId="1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 wrapText="1"/>
    </xf>
    <xf numFmtId="4" fontId="2" fillId="2" borderId="1" xfId="0" applyNumberFormat="1" applyFont="1" applyFill="1" applyBorder="1" applyAlignment="1" applyProtection="1">
      <alignment horizontal="center"/>
    </xf>
    <xf numFmtId="0" fontId="0" fillId="0" borderId="10" xfId="0" applyBorder="1" applyAlignment="1" applyProtection="1">
      <alignment vertical="center" wrapText="1"/>
    </xf>
    <xf numFmtId="0" fontId="0" fillId="0" borderId="7" xfId="0" applyBorder="1" applyAlignment="1" applyProtection="1">
      <alignment vertical="center" wrapText="1"/>
    </xf>
    <xf numFmtId="0" fontId="0" fillId="0" borderId="7" xfId="0" applyBorder="1" applyAlignment="1" applyProtection="1">
      <alignment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2" borderId="9" xfId="0" applyFont="1" applyFill="1" applyBorder="1" applyAlignment="1" applyProtection="1">
      <alignment horizontal="center"/>
    </xf>
    <xf numFmtId="0" fontId="2" fillId="2" borderId="9" xfId="0" applyFont="1" applyFill="1" applyBorder="1" applyAlignment="1" applyProtection="1">
      <alignment horizontal="center" vertical="center" wrapText="1"/>
    </xf>
    <xf numFmtId="0" fontId="3" fillId="0" borderId="7" xfId="0" applyFont="1" applyBorder="1" applyAlignment="1" applyProtection="1">
      <alignment wrapText="1"/>
    </xf>
    <xf numFmtId="0" fontId="0" fillId="0" borderId="0" xfId="0" applyAlignment="1" applyProtection="1">
      <alignment wrapText="1"/>
    </xf>
    <xf numFmtId="4" fontId="0" fillId="0" borderId="0" xfId="0" applyNumberFormat="1" applyAlignment="1" applyProtection="1">
      <alignment wrapText="1"/>
    </xf>
    <xf numFmtId="0" fontId="2" fillId="0" borderId="0" xfId="0" applyFont="1" applyBorder="1" applyAlignment="1" applyProtection="1">
      <alignment horizontal="left"/>
      <protection locked="0"/>
    </xf>
    <xf numFmtId="0" fontId="1" fillId="0" borderId="0" xfId="0" applyFont="1" applyBorder="1" applyAlignment="1" applyProtection="1">
      <alignment wrapText="1"/>
      <protection locked="0"/>
    </xf>
    <xf numFmtId="0" fontId="1" fillId="0" borderId="0" xfId="0" applyFont="1" applyBorder="1" applyProtection="1">
      <protection locked="0"/>
    </xf>
    <xf numFmtId="0" fontId="1" fillId="2" borderId="19" xfId="0" applyFont="1" applyFill="1" applyBorder="1" applyAlignment="1" applyProtection="1">
      <alignment vertical="center"/>
    </xf>
    <xf numFmtId="0" fontId="1" fillId="2" borderId="20" xfId="0" applyFont="1" applyFill="1" applyBorder="1" applyAlignment="1" applyProtection="1">
      <alignment vertical="center" wrapText="1"/>
    </xf>
    <xf numFmtId="4" fontId="1" fillId="2" borderId="20" xfId="0" applyNumberFormat="1" applyFont="1" applyFill="1" applyBorder="1" applyAlignment="1" applyProtection="1">
      <alignment vertical="center" wrapText="1"/>
    </xf>
    <xf numFmtId="4" fontId="1" fillId="2" borderId="21" xfId="0" applyNumberFormat="1" applyFont="1" applyFill="1" applyBorder="1" applyAlignment="1" applyProtection="1">
      <alignment wrapText="1"/>
    </xf>
    <xf numFmtId="0" fontId="0" fillId="2" borderId="19" xfId="0" applyFill="1" applyBorder="1" applyAlignment="1" applyProtection="1">
      <alignment horizontal="center" vertical="center"/>
    </xf>
    <xf numFmtId="0" fontId="0" fillId="2" borderId="20" xfId="0" applyFill="1" applyBorder="1" applyAlignment="1" applyProtection="1">
      <alignment horizontal="center" vertical="center" wrapText="1"/>
    </xf>
    <xf numFmtId="4" fontId="0" fillId="2" borderId="20" xfId="0" applyNumberFormat="1" applyFill="1" applyBorder="1" applyAlignment="1" applyProtection="1">
      <alignment horizontal="center" vertical="center" wrapText="1"/>
    </xf>
    <xf numFmtId="4" fontId="0" fillId="2" borderId="21" xfId="0" applyNumberFormat="1" applyFill="1" applyBorder="1" applyAlignment="1" applyProtection="1">
      <alignment horizontal="center" vertical="center" wrapText="1"/>
    </xf>
    <xf numFmtId="4" fontId="1" fillId="6" borderId="1" xfId="0" applyNumberFormat="1" applyFont="1" applyFill="1" applyBorder="1" applyAlignment="1" applyProtection="1">
      <alignment horizontal="center" wrapText="1"/>
    </xf>
    <xf numFmtId="4" fontId="7" fillId="6" borderId="1" xfId="0" applyNumberFormat="1" applyFont="1" applyFill="1" applyBorder="1" applyAlignment="1" applyProtection="1">
      <alignment horizontal="center" vertical="center" wrapText="1"/>
    </xf>
    <xf numFmtId="4" fontId="1" fillId="6" borderId="1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Alignment="1" applyProtection="1">
      <alignment horizontal="center" wrapText="1"/>
      <protection locked="0"/>
    </xf>
    <xf numFmtId="0" fontId="0" fillId="0" borderId="26" xfId="0" applyBorder="1" applyAlignment="1" applyProtection="1">
      <alignment horizontal="center" vertical="center" wrapText="1"/>
    </xf>
    <xf numFmtId="0" fontId="0" fillId="0" borderId="27" xfId="0" applyBorder="1" applyAlignment="1" applyProtection="1">
      <alignment horizontal="center" vertical="center" wrapText="1"/>
    </xf>
    <xf numFmtId="0" fontId="0" fillId="0" borderId="28" xfId="0" applyBorder="1" applyAlignment="1" applyProtection="1">
      <alignment horizontal="center" vertical="center" wrapText="1"/>
    </xf>
    <xf numFmtId="4" fontId="0" fillId="0" borderId="26" xfId="0" applyNumberFormat="1" applyBorder="1" applyAlignment="1" applyProtection="1">
      <alignment horizontal="center" vertical="center" wrapText="1"/>
      <protection locked="0"/>
    </xf>
    <xf numFmtId="4" fontId="0" fillId="0" borderId="27" xfId="0" applyNumberFormat="1" applyBorder="1" applyAlignment="1" applyProtection="1">
      <alignment horizontal="center" vertical="center" wrapText="1"/>
      <protection locked="0"/>
    </xf>
    <xf numFmtId="4" fontId="0" fillId="0" borderId="28" xfId="0" applyNumberFormat="1" applyBorder="1" applyAlignment="1" applyProtection="1">
      <alignment horizontal="center" vertical="center" wrapText="1"/>
      <protection locked="0"/>
    </xf>
    <xf numFmtId="0" fontId="0" fillId="0" borderId="16" xfId="0" applyBorder="1" applyAlignment="1" applyProtection="1">
      <alignment horizontal="center" vertical="center" wrapText="1"/>
    </xf>
    <xf numFmtId="0" fontId="0" fillId="0" borderId="24" xfId="0" applyBorder="1" applyAlignment="1" applyProtection="1">
      <alignment horizontal="center" vertical="center" wrapText="1"/>
    </xf>
    <xf numFmtId="0" fontId="0" fillId="0" borderId="17" xfId="0" applyBorder="1" applyAlignment="1" applyProtection="1">
      <alignment horizontal="center" vertical="center" wrapText="1"/>
    </xf>
    <xf numFmtId="4" fontId="0" fillId="0" borderId="16" xfId="0" applyNumberFormat="1" applyBorder="1" applyAlignment="1" applyProtection="1">
      <alignment horizontal="center" vertical="center" wrapText="1"/>
      <protection locked="0"/>
    </xf>
    <xf numFmtId="4" fontId="0" fillId="0" borderId="24" xfId="0" applyNumberFormat="1" applyBorder="1" applyAlignment="1" applyProtection="1">
      <alignment horizontal="center" vertical="center" wrapText="1"/>
      <protection locked="0"/>
    </xf>
    <xf numFmtId="4" fontId="0" fillId="0" borderId="17" xfId="0" applyNumberFormat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 applyProtection="1">
      <alignment horizontal="center" vertical="center"/>
    </xf>
    <xf numFmtId="0" fontId="2" fillId="2" borderId="3" xfId="0" applyFont="1" applyFill="1" applyBorder="1" applyAlignment="1" applyProtection="1">
      <alignment horizontal="center" vertical="center"/>
    </xf>
    <xf numFmtId="0" fontId="2" fillId="2" borderId="4" xfId="0" applyFont="1" applyFill="1" applyBorder="1" applyAlignment="1" applyProtection="1">
      <alignment horizontal="center" vertical="center"/>
    </xf>
    <xf numFmtId="0" fontId="0" fillId="0" borderId="11" xfId="0" applyBorder="1" applyAlignment="1" applyProtection="1">
      <alignment horizontal="center" vertical="center" wrapText="1"/>
    </xf>
    <xf numFmtId="0" fontId="0" fillId="0" borderId="25" xfId="0" applyBorder="1" applyAlignment="1" applyProtection="1">
      <alignment horizontal="center" vertical="center" wrapText="1"/>
    </xf>
    <xf numFmtId="0" fontId="0" fillId="0" borderId="12" xfId="0" applyBorder="1" applyAlignment="1" applyProtection="1">
      <alignment horizontal="center" vertical="center" wrapText="1"/>
    </xf>
    <xf numFmtId="4" fontId="0" fillId="0" borderId="11" xfId="0" applyNumberFormat="1" applyBorder="1" applyAlignment="1" applyProtection="1">
      <alignment horizontal="center" vertical="center" wrapText="1"/>
      <protection locked="0"/>
    </xf>
    <xf numFmtId="4" fontId="0" fillId="0" borderId="25" xfId="0" applyNumberFormat="1" applyBorder="1" applyAlignment="1" applyProtection="1">
      <alignment horizontal="center" vertical="center" wrapText="1"/>
      <protection locked="0"/>
    </xf>
    <xf numFmtId="4" fontId="0" fillId="0" borderId="12" xfId="0" applyNumberFormat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 applyProtection="1">
      <alignment horizontal="right" vertical="center"/>
    </xf>
    <xf numFmtId="0" fontId="2" fillId="2" borderId="3" xfId="0" applyFont="1" applyFill="1" applyBorder="1" applyAlignment="1" applyProtection="1">
      <alignment horizontal="right" vertical="center"/>
    </xf>
    <xf numFmtId="0" fontId="2" fillId="2" borderId="4" xfId="0" applyFont="1" applyFill="1" applyBorder="1" applyAlignment="1" applyProtection="1">
      <alignment horizontal="right" vertical="center"/>
    </xf>
    <xf numFmtId="0" fontId="12" fillId="2" borderId="2" xfId="0" applyFont="1" applyFill="1" applyBorder="1" applyAlignment="1" applyProtection="1">
      <alignment horizontal="right" vertical="center"/>
    </xf>
    <xf numFmtId="0" fontId="12" fillId="2" borderId="3" xfId="0" applyFont="1" applyFill="1" applyBorder="1" applyAlignment="1" applyProtection="1">
      <alignment horizontal="right" vertical="center"/>
    </xf>
    <xf numFmtId="0" fontId="12" fillId="2" borderId="4" xfId="0" applyFont="1" applyFill="1" applyBorder="1" applyAlignment="1" applyProtection="1">
      <alignment horizontal="right" vertical="center"/>
    </xf>
    <xf numFmtId="0" fontId="13" fillId="3" borderId="2" xfId="0" applyFont="1" applyFill="1" applyBorder="1" applyAlignment="1" applyProtection="1">
      <alignment horizontal="center" vertical="center"/>
    </xf>
    <xf numFmtId="0" fontId="13" fillId="3" borderId="3" xfId="0" applyFont="1" applyFill="1" applyBorder="1" applyAlignment="1" applyProtection="1">
      <alignment horizontal="center" vertical="center"/>
    </xf>
    <xf numFmtId="0" fontId="13" fillId="3" borderId="4" xfId="0" applyFont="1" applyFill="1" applyBorder="1" applyAlignment="1" applyProtection="1">
      <alignment horizontal="center" vertical="center"/>
    </xf>
    <xf numFmtId="0" fontId="0" fillId="0" borderId="7" xfId="0" applyBorder="1" applyAlignment="1" applyProtection="1">
      <alignment horizontal="center" vertical="center" wrapText="1"/>
    </xf>
    <xf numFmtId="4" fontId="0" fillId="0" borderId="7" xfId="0" applyNumberFormat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 wrapText="1"/>
    </xf>
    <xf numFmtId="0" fontId="2" fillId="2" borderId="5" xfId="0" applyFont="1" applyFill="1" applyBorder="1" applyAlignment="1" applyProtection="1">
      <alignment horizontal="center" vertical="center" wrapText="1"/>
    </xf>
    <xf numFmtId="0" fontId="2" fillId="2" borderId="8" xfId="0" applyFont="1" applyFill="1" applyBorder="1" applyAlignment="1" applyProtection="1">
      <alignment horizontal="center" vertical="center" wrapText="1"/>
    </xf>
    <xf numFmtId="0" fontId="4" fillId="2" borderId="5" xfId="0" applyFont="1" applyFill="1" applyBorder="1" applyAlignment="1" applyProtection="1">
      <alignment horizontal="center" vertical="center" wrapText="1"/>
    </xf>
    <xf numFmtId="0" fontId="4" fillId="2" borderId="8" xfId="0" applyFont="1" applyFill="1" applyBorder="1" applyAlignment="1" applyProtection="1">
      <alignment horizontal="center" vertical="center" wrapText="1"/>
    </xf>
    <xf numFmtId="0" fontId="2" fillId="2" borderId="5" xfId="0" applyFont="1" applyFill="1" applyBorder="1" applyAlignment="1" applyProtection="1">
      <alignment horizontal="center"/>
    </xf>
    <xf numFmtId="0" fontId="2" fillId="2" borderId="6" xfId="0" applyFont="1" applyFill="1" applyBorder="1" applyAlignment="1" applyProtection="1">
      <alignment horizontal="center"/>
    </xf>
    <xf numFmtId="0" fontId="2" fillId="2" borderId="8" xfId="0" applyFont="1" applyFill="1" applyBorder="1" applyAlignment="1" applyProtection="1">
      <alignment horizontal="center"/>
    </xf>
    <xf numFmtId="4" fontId="0" fillId="0" borderId="7" xfId="0" applyNumberFormat="1" applyBorder="1" applyAlignment="1" applyProtection="1">
      <alignment horizontal="center" vertical="center" wrapText="1"/>
    </xf>
    <xf numFmtId="4" fontId="0" fillId="0" borderId="18" xfId="0" applyNumberFormat="1" applyBorder="1" applyAlignment="1" applyProtection="1">
      <alignment horizontal="center" vertical="center" wrapText="1"/>
    </xf>
    <xf numFmtId="0" fontId="2" fillId="2" borderId="6" xfId="0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 applyProtection="1">
      <alignment horizontal="center" vertical="center" wrapText="1"/>
    </xf>
    <xf numFmtId="0" fontId="4" fillId="2" borderId="4" xfId="0" applyFont="1" applyFill="1" applyBorder="1" applyAlignment="1" applyProtection="1">
      <alignment horizontal="center" vertical="center" wrapText="1"/>
    </xf>
    <xf numFmtId="0" fontId="13" fillId="2" borderId="2" xfId="0" applyFont="1" applyFill="1" applyBorder="1" applyAlignment="1" applyProtection="1">
      <alignment horizontal="center" vertical="center"/>
    </xf>
    <xf numFmtId="0" fontId="13" fillId="2" borderId="3" xfId="0" applyFont="1" applyFill="1" applyBorder="1" applyAlignment="1" applyProtection="1">
      <alignment horizontal="center" vertical="center"/>
    </xf>
    <xf numFmtId="0" fontId="13" fillId="2" borderId="4" xfId="0" applyFont="1" applyFill="1" applyBorder="1" applyAlignment="1" applyProtection="1">
      <alignment horizontal="center" vertical="center"/>
    </xf>
    <xf numFmtId="0" fontId="2" fillId="4" borderId="2" xfId="0" applyFont="1" applyFill="1" applyBorder="1" applyAlignment="1" applyProtection="1">
      <alignment horizontal="center" vertical="center"/>
    </xf>
    <xf numFmtId="0" fontId="2" fillId="4" borderId="3" xfId="0" applyFont="1" applyFill="1" applyBorder="1" applyAlignment="1" applyProtection="1">
      <alignment horizontal="center" vertical="center"/>
    </xf>
    <xf numFmtId="0" fontId="2" fillId="4" borderId="4" xfId="0" applyFont="1" applyFill="1" applyBorder="1" applyAlignment="1" applyProtection="1">
      <alignment horizontal="center" vertical="center"/>
    </xf>
    <xf numFmtId="0" fontId="0" fillId="0" borderId="22" xfId="0" applyBorder="1" applyAlignment="1" applyProtection="1">
      <alignment horizontal="center" vertical="center" wrapText="1"/>
    </xf>
    <xf numFmtId="0" fontId="0" fillId="0" borderId="23" xfId="0" applyBorder="1" applyAlignment="1" applyProtection="1">
      <alignment horizontal="center" vertical="center" wrapText="1"/>
    </xf>
    <xf numFmtId="0" fontId="2" fillId="2" borderId="2" xfId="0" applyFont="1" applyFill="1" applyBorder="1" applyAlignment="1" applyProtection="1">
      <alignment horizontal="center"/>
    </xf>
    <xf numFmtId="0" fontId="2" fillId="2" borderId="4" xfId="0" applyFont="1" applyFill="1" applyBorder="1" applyAlignment="1" applyProtection="1">
      <alignment horizontal="center"/>
    </xf>
    <xf numFmtId="0" fontId="2" fillId="2" borderId="3" xfId="0" applyFont="1" applyFill="1" applyBorder="1" applyAlignment="1" applyProtection="1">
      <alignment horizontal="center"/>
    </xf>
    <xf numFmtId="0" fontId="1" fillId="2" borderId="2" xfId="0" applyFont="1" applyFill="1" applyBorder="1" applyAlignment="1" applyProtection="1">
      <alignment horizontal="center" vertical="center" wrapText="1"/>
    </xf>
    <xf numFmtId="0" fontId="1" fillId="2" borderId="3" xfId="0" applyFont="1" applyFill="1" applyBorder="1" applyAlignment="1" applyProtection="1">
      <alignment horizontal="center" vertical="center" wrapText="1"/>
    </xf>
    <xf numFmtId="0" fontId="1" fillId="2" borderId="4" xfId="0" applyFont="1" applyFill="1" applyBorder="1" applyAlignment="1" applyProtection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</xf>
    <xf numFmtId="0" fontId="2" fillId="2" borderId="14" xfId="0" applyFont="1" applyFill="1" applyBorder="1" applyAlignment="1" applyProtection="1">
      <alignment horizontal="center" vertical="center" wrapText="1"/>
    </xf>
    <xf numFmtId="0" fontId="2" fillId="2" borderId="2" xfId="0" applyFont="1" applyFill="1" applyBorder="1" applyAlignment="1" applyProtection="1">
      <alignment horizontal="center" vertical="center" wrapText="1"/>
    </xf>
    <xf numFmtId="0" fontId="6" fillId="2" borderId="2" xfId="0" applyFont="1" applyFill="1" applyBorder="1" applyAlignment="1" applyProtection="1">
      <alignment horizontal="center" vertical="center"/>
    </xf>
    <xf numFmtId="0" fontId="6" fillId="2" borderId="3" xfId="0" applyFont="1" applyFill="1" applyBorder="1" applyAlignment="1" applyProtection="1">
      <alignment horizontal="center" vertical="center"/>
    </xf>
    <xf numFmtId="0" fontId="6" fillId="2" borderId="4" xfId="0" applyFont="1" applyFill="1" applyBorder="1" applyAlignment="1" applyProtection="1">
      <alignment horizontal="center" vertical="center"/>
    </xf>
    <xf numFmtId="0" fontId="5" fillId="0" borderId="29" xfId="0" applyFont="1" applyBorder="1" applyAlignment="1" applyProtection="1">
      <alignment horizontal="center" wrapText="1"/>
    </xf>
    <xf numFmtId="0" fontId="5" fillId="0" borderId="0" xfId="0" applyFont="1" applyBorder="1" applyAlignment="1" applyProtection="1">
      <alignment horizontal="center"/>
    </xf>
    <xf numFmtId="0" fontId="5" fillId="0" borderId="30" xfId="0" applyFont="1" applyBorder="1" applyAlignment="1" applyProtection="1">
      <alignment horizontal="center"/>
    </xf>
    <xf numFmtId="0" fontId="0" fillId="0" borderId="29" xfId="0" applyBorder="1" applyAlignment="1" applyProtection="1">
      <alignment horizontal="center" wrapText="1"/>
      <protection locked="0"/>
    </xf>
    <xf numFmtId="0" fontId="0" fillId="0" borderId="0" xfId="0" applyBorder="1" applyAlignment="1" applyProtection="1">
      <alignment horizontal="center" wrapText="1"/>
      <protection locked="0"/>
    </xf>
    <xf numFmtId="0" fontId="0" fillId="0" borderId="30" xfId="0" applyBorder="1" applyAlignment="1" applyProtection="1">
      <alignment horizontal="center" wrapText="1"/>
      <protection locked="0"/>
    </xf>
    <xf numFmtId="0" fontId="0" fillId="0" borderId="31" xfId="0" applyBorder="1" applyAlignment="1" applyProtection="1">
      <alignment horizontal="center" wrapText="1"/>
      <protection locked="0"/>
    </xf>
    <xf numFmtId="0" fontId="0" fillId="0" borderId="15" xfId="0" applyBorder="1" applyAlignment="1" applyProtection="1">
      <alignment horizontal="center" wrapText="1"/>
      <protection locked="0"/>
    </xf>
    <xf numFmtId="0" fontId="0" fillId="0" borderId="32" xfId="0" applyBorder="1" applyAlignment="1" applyProtection="1">
      <alignment horizontal="center" wrapText="1"/>
      <protection locked="0"/>
    </xf>
    <xf numFmtId="0" fontId="4" fillId="0" borderId="29" xfId="0" applyFont="1" applyBorder="1" applyAlignment="1" applyProtection="1">
      <alignment horizontal="left" vertical="center" wrapText="1"/>
      <protection locked="0"/>
    </xf>
    <xf numFmtId="0" fontId="4" fillId="0" borderId="0" xfId="0" applyFont="1" applyBorder="1" applyAlignment="1" applyProtection="1">
      <alignment horizontal="left" vertical="center" wrapText="1"/>
      <protection locked="0"/>
    </xf>
    <xf numFmtId="0" fontId="4" fillId="0" borderId="30" xfId="0" applyFont="1" applyBorder="1" applyAlignment="1" applyProtection="1">
      <alignment horizontal="left" vertical="center" wrapText="1"/>
      <protection locked="0"/>
    </xf>
    <xf numFmtId="0" fontId="0" fillId="0" borderId="0" xfId="0" applyAlignment="1" applyProtection="1">
      <alignment horizontal="center" wrapText="1"/>
    </xf>
    <xf numFmtId="0" fontId="7" fillId="0" borderId="5" xfId="0" applyFont="1" applyBorder="1" applyAlignment="1" applyProtection="1">
      <alignment horizontal="right"/>
    </xf>
    <xf numFmtId="0" fontId="7" fillId="0" borderId="6" xfId="0" applyFont="1" applyBorder="1" applyAlignment="1" applyProtection="1">
      <alignment horizontal="right"/>
    </xf>
    <xf numFmtId="0" fontId="7" fillId="0" borderId="8" xfId="0" applyFont="1" applyBorder="1" applyAlignment="1" applyProtection="1">
      <alignment horizontal="right"/>
    </xf>
    <xf numFmtId="0" fontId="8" fillId="0" borderId="29" xfId="0" applyFont="1" applyBorder="1" applyAlignment="1" applyProtection="1">
      <alignment horizontal="center" vertical="center" wrapText="1"/>
    </xf>
    <xf numFmtId="0" fontId="8" fillId="0" borderId="0" xfId="0" applyFont="1" applyBorder="1" applyAlignment="1" applyProtection="1">
      <alignment horizontal="center" vertical="center"/>
    </xf>
    <xf numFmtId="0" fontId="8" fillId="0" borderId="30" xfId="0" applyFont="1" applyBorder="1" applyAlignment="1" applyProtection="1">
      <alignment horizontal="center" vertical="center"/>
    </xf>
    <xf numFmtId="0" fontId="9" fillId="0" borderId="29" xfId="0" applyFont="1" applyBorder="1" applyAlignment="1" applyProtection="1">
      <alignment horizontal="center" vertical="center" wrapText="1"/>
    </xf>
    <xf numFmtId="0" fontId="9" fillId="0" borderId="0" xfId="0" applyFont="1" applyBorder="1" applyAlignment="1" applyProtection="1">
      <alignment horizontal="center" vertical="center"/>
    </xf>
    <xf numFmtId="0" fontId="9" fillId="0" borderId="30" xfId="0" applyFont="1" applyBorder="1" applyAlignment="1" applyProtection="1">
      <alignment horizontal="center" vertical="center"/>
    </xf>
    <xf numFmtId="0" fontId="0" fillId="0" borderId="29" xfId="0" applyBorder="1" applyAlignment="1" applyProtection="1">
      <alignment horizontal="left" wrapText="1"/>
    </xf>
    <xf numFmtId="0" fontId="0" fillId="0" borderId="0" xfId="0" applyBorder="1" applyAlignment="1" applyProtection="1">
      <alignment horizontal="left" wrapText="1"/>
    </xf>
    <xf numFmtId="0" fontId="0" fillId="0" borderId="30" xfId="0" applyBorder="1" applyAlignment="1" applyProtection="1">
      <alignment horizontal="left" wrapText="1"/>
    </xf>
    <xf numFmtId="0" fontId="1" fillId="2" borderId="20" xfId="0" applyFont="1" applyFill="1" applyBorder="1" applyAlignment="1" applyProtection="1">
      <alignment horizontal="center" vertical="center" wrapText="1"/>
    </xf>
    <xf numFmtId="0" fontId="12" fillId="2" borderId="2" xfId="0" applyFont="1" applyFill="1" applyBorder="1" applyAlignment="1" applyProtection="1">
      <alignment horizontal="center" vertical="center"/>
    </xf>
    <xf numFmtId="0" fontId="12" fillId="2" borderId="3" xfId="0" applyFont="1" applyFill="1" applyBorder="1" applyAlignment="1" applyProtection="1">
      <alignment horizontal="center" vertical="center"/>
    </xf>
    <xf numFmtId="0" fontId="12" fillId="2" borderId="4" xfId="0" applyFont="1" applyFill="1" applyBorder="1" applyAlignment="1" applyProtection="1">
      <alignment horizontal="center" vertical="center"/>
    </xf>
    <xf numFmtId="0" fontId="2" fillId="4" borderId="33" xfId="0" applyFont="1" applyFill="1" applyBorder="1" applyAlignment="1" applyProtection="1">
      <alignment horizontal="center" vertical="center"/>
    </xf>
    <xf numFmtId="0" fontId="2" fillId="4" borderId="34" xfId="0" applyFont="1" applyFill="1" applyBorder="1" applyAlignment="1" applyProtection="1">
      <alignment horizontal="center" vertical="center"/>
    </xf>
    <xf numFmtId="0" fontId="2" fillId="2" borderId="19" xfId="0" applyFont="1" applyFill="1" applyBorder="1" applyAlignment="1" applyProtection="1">
      <alignment horizontal="center" vertical="center"/>
    </xf>
    <xf numFmtId="0" fontId="2" fillId="2" borderId="20" xfId="0" applyFont="1" applyFill="1" applyBorder="1" applyAlignment="1" applyProtection="1">
      <alignment horizontal="center" vertical="center"/>
    </xf>
    <xf numFmtId="0" fontId="7" fillId="2" borderId="2" xfId="0" applyFont="1" applyFill="1" applyBorder="1" applyAlignment="1" applyProtection="1">
      <alignment horizontal="center" vertical="center" wrapText="1"/>
    </xf>
    <xf numFmtId="0" fontId="7" fillId="2" borderId="3" xfId="0" applyFont="1" applyFill="1" applyBorder="1" applyAlignment="1" applyProtection="1">
      <alignment horizontal="center" vertical="center" wrapText="1"/>
    </xf>
    <xf numFmtId="0" fontId="7" fillId="2" borderId="4" xfId="0" applyFont="1" applyFill="1" applyBorder="1" applyAlignment="1" applyProtection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96"/>
  <sheetViews>
    <sheetView tabSelected="1" workbookViewId="0">
      <selection activeCell="L11" sqref="L11"/>
    </sheetView>
  </sheetViews>
  <sheetFormatPr defaultRowHeight="15" x14ac:dyDescent="0.25"/>
  <cols>
    <col min="1" max="1" width="6" style="4" customWidth="1"/>
    <col min="2" max="2" width="19" style="3" customWidth="1"/>
    <col min="3" max="3" width="10.5703125" style="3" bestFit="1" customWidth="1"/>
    <col min="4" max="4" width="11.7109375" style="17" customWidth="1"/>
    <col min="5" max="5" width="9.140625" style="3"/>
    <col min="6" max="6" width="9.140625" style="17"/>
    <col min="7" max="7" width="9.140625" style="3"/>
    <col min="8" max="8" width="9.140625" style="17"/>
    <col min="9" max="9" width="24.28515625" style="17" customWidth="1"/>
    <col min="10" max="12" width="9.140625" style="3"/>
    <col min="13" max="16384" width="9.140625" style="4"/>
  </cols>
  <sheetData>
    <row r="1" spans="1:12" x14ac:dyDescent="0.25">
      <c r="A1" s="169" t="s">
        <v>66</v>
      </c>
      <c r="B1" s="170"/>
      <c r="C1" s="170"/>
      <c r="D1" s="170"/>
      <c r="E1" s="170"/>
      <c r="F1" s="170"/>
      <c r="G1" s="170"/>
      <c r="H1" s="170"/>
      <c r="I1" s="171"/>
    </row>
    <row r="2" spans="1:12" ht="81.75" customHeight="1" x14ac:dyDescent="0.25">
      <c r="A2" s="156" t="s">
        <v>71</v>
      </c>
      <c r="B2" s="157"/>
      <c r="C2" s="157"/>
      <c r="D2" s="157"/>
      <c r="E2" s="157"/>
      <c r="F2" s="157"/>
      <c r="G2" s="157"/>
      <c r="H2" s="157"/>
      <c r="I2" s="158"/>
    </row>
    <row r="3" spans="1:12" ht="26.25" x14ac:dyDescent="0.25">
      <c r="A3" s="172" t="s">
        <v>67</v>
      </c>
      <c r="B3" s="173"/>
      <c r="C3" s="173"/>
      <c r="D3" s="173"/>
      <c r="E3" s="173"/>
      <c r="F3" s="173"/>
      <c r="G3" s="173"/>
      <c r="H3" s="173"/>
      <c r="I3" s="174"/>
    </row>
    <row r="4" spans="1:12" ht="18.75" x14ac:dyDescent="0.25">
      <c r="A4" s="175" t="s">
        <v>70</v>
      </c>
      <c r="B4" s="176"/>
      <c r="C4" s="176"/>
      <c r="D4" s="176"/>
      <c r="E4" s="176"/>
      <c r="F4" s="176"/>
      <c r="G4" s="176"/>
      <c r="H4" s="176"/>
      <c r="I4" s="177"/>
    </row>
    <row r="5" spans="1:12" ht="29.25" customHeight="1" thickBot="1" x14ac:dyDescent="0.3">
      <c r="A5" s="178" t="s">
        <v>68</v>
      </c>
      <c r="B5" s="179"/>
      <c r="C5" s="179"/>
      <c r="D5" s="179"/>
      <c r="E5" s="179"/>
      <c r="F5" s="179"/>
      <c r="G5" s="179"/>
      <c r="H5" s="179"/>
      <c r="I5" s="180"/>
    </row>
    <row r="6" spans="1:12" s="18" customFormat="1" ht="21" customHeight="1" thickBot="1" x14ac:dyDescent="0.3">
      <c r="A6" s="182" t="s">
        <v>3</v>
      </c>
      <c r="B6" s="183"/>
      <c r="C6" s="183"/>
      <c r="D6" s="183"/>
      <c r="E6" s="183"/>
      <c r="F6" s="183"/>
      <c r="G6" s="183"/>
      <c r="H6" s="183"/>
      <c r="I6" s="184"/>
      <c r="J6" s="19"/>
      <c r="K6" s="19"/>
      <c r="L6" s="19"/>
    </row>
    <row r="7" spans="1:12" s="75" customFormat="1" ht="29.25" customHeight="1" thickBot="1" x14ac:dyDescent="0.3">
      <c r="A7" s="185" t="s">
        <v>4</v>
      </c>
      <c r="B7" s="140"/>
      <c r="C7" s="140"/>
      <c r="D7" s="140"/>
      <c r="E7" s="140"/>
      <c r="F7" s="140"/>
      <c r="G7" s="140"/>
      <c r="H7" s="140"/>
      <c r="I7" s="186"/>
    </row>
    <row r="8" spans="1:12" s="77" customFormat="1" ht="60.75" thickBot="1" x14ac:dyDescent="0.3">
      <c r="A8" s="78" t="s">
        <v>1</v>
      </c>
      <c r="B8" s="79" t="s">
        <v>0</v>
      </c>
      <c r="C8" s="79" t="s">
        <v>2</v>
      </c>
      <c r="D8" s="80" t="s">
        <v>5</v>
      </c>
      <c r="E8" s="79" t="s">
        <v>2</v>
      </c>
      <c r="F8" s="80" t="s">
        <v>5</v>
      </c>
      <c r="G8" s="79" t="s">
        <v>2</v>
      </c>
      <c r="H8" s="80" t="s">
        <v>5</v>
      </c>
      <c r="I8" s="81" t="s">
        <v>72</v>
      </c>
      <c r="J8" s="76"/>
      <c r="K8" s="76"/>
      <c r="L8" s="76"/>
    </row>
    <row r="9" spans="1:12" s="6" customFormat="1" ht="15.75" thickBot="1" x14ac:dyDescent="0.3">
      <c r="A9" s="82" t="s">
        <v>9</v>
      </c>
      <c r="B9" s="83" t="s">
        <v>10</v>
      </c>
      <c r="C9" s="83" t="s">
        <v>11</v>
      </c>
      <c r="D9" s="84" t="s">
        <v>12</v>
      </c>
      <c r="E9" s="83" t="s">
        <v>13</v>
      </c>
      <c r="F9" s="84" t="s">
        <v>14</v>
      </c>
      <c r="G9" s="83" t="s">
        <v>15</v>
      </c>
      <c r="H9" s="84" t="s">
        <v>16</v>
      </c>
      <c r="I9" s="85" t="s">
        <v>17</v>
      </c>
      <c r="J9" s="5"/>
      <c r="K9" s="5"/>
      <c r="L9" s="5"/>
    </row>
    <row r="10" spans="1:12" s="8" customFormat="1" ht="21" customHeight="1" thickBot="1" x14ac:dyDescent="0.3">
      <c r="A10" s="187" t="s">
        <v>18</v>
      </c>
      <c r="B10" s="188"/>
      <c r="C10" s="181" t="s">
        <v>6</v>
      </c>
      <c r="D10" s="181"/>
      <c r="E10" s="181" t="s">
        <v>7</v>
      </c>
      <c r="F10" s="181"/>
      <c r="G10" s="181" t="s">
        <v>8</v>
      </c>
      <c r="H10" s="181"/>
      <c r="I10" s="81"/>
      <c r="J10" s="7"/>
      <c r="K10" s="7"/>
      <c r="L10" s="89"/>
    </row>
    <row r="11" spans="1:12" s="6" customFormat="1" ht="30" x14ac:dyDescent="0.25">
      <c r="A11" s="39">
        <v>1</v>
      </c>
      <c r="B11" s="40" t="s">
        <v>19</v>
      </c>
      <c r="C11" s="45">
        <v>3000</v>
      </c>
      <c r="D11" s="9"/>
      <c r="E11" s="45">
        <v>1000</v>
      </c>
      <c r="F11" s="9"/>
      <c r="G11" s="45">
        <v>50</v>
      </c>
      <c r="H11" s="9"/>
      <c r="I11" s="47">
        <f t="shared" ref="I11:I16" si="0">C11*D11+E11*F11+G11*H11</f>
        <v>0</v>
      </c>
      <c r="J11" s="5"/>
      <c r="K11" s="5"/>
      <c r="L11" s="5"/>
    </row>
    <row r="12" spans="1:12" s="6" customFormat="1" ht="30" x14ac:dyDescent="0.25">
      <c r="A12" s="41">
        <v>2</v>
      </c>
      <c r="B12" s="42" t="s">
        <v>20</v>
      </c>
      <c r="C12" s="46">
        <v>500</v>
      </c>
      <c r="D12" s="10"/>
      <c r="E12" s="46">
        <v>300</v>
      </c>
      <c r="F12" s="10"/>
      <c r="G12" s="46">
        <v>50</v>
      </c>
      <c r="H12" s="10"/>
      <c r="I12" s="47">
        <f t="shared" si="0"/>
        <v>0</v>
      </c>
      <c r="J12" s="5"/>
      <c r="K12" s="5"/>
      <c r="L12" s="5"/>
    </row>
    <row r="13" spans="1:12" s="6" customFormat="1" ht="30" x14ac:dyDescent="0.25">
      <c r="A13" s="41">
        <v>3</v>
      </c>
      <c r="B13" s="42" t="s">
        <v>21</v>
      </c>
      <c r="C13" s="46">
        <v>3000</v>
      </c>
      <c r="D13" s="10"/>
      <c r="E13" s="46">
        <v>1000</v>
      </c>
      <c r="F13" s="10"/>
      <c r="G13" s="46">
        <v>50</v>
      </c>
      <c r="H13" s="10"/>
      <c r="I13" s="47">
        <f t="shared" si="0"/>
        <v>0</v>
      </c>
      <c r="J13" s="5"/>
      <c r="K13" s="5"/>
      <c r="L13" s="5"/>
    </row>
    <row r="14" spans="1:12" s="6" customFormat="1" ht="30" x14ac:dyDescent="0.25">
      <c r="A14" s="41">
        <v>4</v>
      </c>
      <c r="B14" s="42" t="s">
        <v>22</v>
      </c>
      <c r="C14" s="46">
        <v>100</v>
      </c>
      <c r="D14" s="10"/>
      <c r="E14" s="46">
        <v>20</v>
      </c>
      <c r="F14" s="10"/>
      <c r="G14" s="46">
        <v>10</v>
      </c>
      <c r="H14" s="10"/>
      <c r="I14" s="47">
        <f t="shared" si="0"/>
        <v>0</v>
      </c>
      <c r="J14" s="5"/>
      <c r="K14" s="5"/>
      <c r="L14" s="5"/>
    </row>
    <row r="15" spans="1:12" s="6" customFormat="1" ht="30" x14ac:dyDescent="0.25">
      <c r="A15" s="41">
        <v>5</v>
      </c>
      <c r="B15" s="42" t="s">
        <v>64</v>
      </c>
      <c r="C15" s="46">
        <v>3000</v>
      </c>
      <c r="D15" s="10"/>
      <c r="E15" s="46">
        <v>1500</v>
      </c>
      <c r="F15" s="10"/>
      <c r="G15" s="46">
        <v>50</v>
      </c>
      <c r="H15" s="10"/>
      <c r="I15" s="47">
        <f t="shared" si="0"/>
        <v>0</v>
      </c>
      <c r="J15" s="5"/>
      <c r="K15" s="5"/>
      <c r="L15" s="5"/>
    </row>
    <row r="16" spans="1:12" s="6" customFormat="1" ht="30.75" thickBot="1" x14ac:dyDescent="0.3">
      <c r="A16" s="43">
        <v>6</v>
      </c>
      <c r="B16" s="44" t="s">
        <v>23</v>
      </c>
      <c r="C16" s="46">
        <v>100</v>
      </c>
      <c r="D16" s="10"/>
      <c r="E16" s="46">
        <v>20</v>
      </c>
      <c r="F16" s="10"/>
      <c r="G16" s="46">
        <v>10</v>
      </c>
      <c r="H16" s="10"/>
      <c r="I16" s="47">
        <f t="shared" si="0"/>
        <v>0</v>
      </c>
      <c r="J16" s="5"/>
      <c r="K16" s="5"/>
      <c r="L16" s="5"/>
    </row>
    <row r="17" spans="1:9" ht="33.75" customHeight="1" thickBot="1" x14ac:dyDescent="0.3">
      <c r="A17" s="152" t="s">
        <v>24</v>
      </c>
      <c r="B17" s="123"/>
      <c r="C17" s="147" t="s">
        <v>6</v>
      </c>
      <c r="D17" s="149"/>
      <c r="E17" s="147" t="s">
        <v>7</v>
      </c>
      <c r="F17" s="149"/>
      <c r="G17" s="147" t="s">
        <v>8</v>
      </c>
      <c r="H17" s="149"/>
      <c r="I17" s="36"/>
    </row>
    <row r="18" spans="1:9" ht="30" x14ac:dyDescent="0.25">
      <c r="A18" s="49">
        <v>7</v>
      </c>
      <c r="B18" s="40" t="s">
        <v>64</v>
      </c>
      <c r="C18" s="45">
        <v>500</v>
      </c>
      <c r="D18" s="9"/>
      <c r="E18" s="45">
        <v>300</v>
      </c>
      <c r="F18" s="9"/>
      <c r="G18" s="45">
        <v>5</v>
      </c>
      <c r="H18" s="9"/>
      <c r="I18" s="47">
        <f>C18*D18+E18*F18+G18*H18</f>
        <v>0</v>
      </c>
    </row>
    <row r="19" spans="1:9" ht="30.75" thickBot="1" x14ac:dyDescent="0.3">
      <c r="A19" s="50">
        <v>8</v>
      </c>
      <c r="B19" s="42" t="s">
        <v>23</v>
      </c>
      <c r="C19" s="46">
        <v>10</v>
      </c>
      <c r="D19" s="10"/>
      <c r="E19" s="46">
        <v>5</v>
      </c>
      <c r="F19" s="10"/>
      <c r="G19" s="46">
        <v>5</v>
      </c>
      <c r="H19" s="10"/>
      <c r="I19" s="48">
        <f>C19*D19+E19*F19+G19*H19</f>
        <v>0</v>
      </c>
    </row>
    <row r="20" spans="1:9" ht="28.5" customHeight="1" thickBot="1" x14ac:dyDescent="0.3">
      <c r="A20" s="102" t="s">
        <v>25</v>
      </c>
      <c r="B20" s="104"/>
      <c r="C20" s="147" t="s">
        <v>6</v>
      </c>
      <c r="D20" s="149"/>
      <c r="E20" s="147" t="s">
        <v>7</v>
      </c>
      <c r="F20" s="149"/>
      <c r="G20" s="147" t="s">
        <v>8</v>
      </c>
      <c r="H20" s="149"/>
      <c r="I20" s="38"/>
    </row>
    <row r="21" spans="1:9" ht="30" x14ac:dyDescent="0.25">
      <c r="A21" s="39">
        <v>9</v>
      </c>
      <c r="B21" s="40" t="s">
        <v>19</v>
      </c>
      <c r="C21" s="45">
        <v>5</v>
      </c>
      <c r="D21" s="9"/>
      <c r="E21" s="45">
        <v>10</v>
      </c>
      <c r="F21" s="9"/>
      <c r="G21" s="45">
        <v>10</v>
      </c>
      <c r="H21" s="9"/>
      <c r="I21" s="47">
        <f>C21*D21+E21*F21+G21*H21</f>
        <v>0</v>
      </c>
    </row>
    <row r="22" spans="1:9" ht="30" x14ac:dyDescent="0.25">
      <c r="A22" s="41">
        <v>10</v>
      </c>
      <c r="B22" s="42" t="s">
        <v>20</v>
      </c>
      <c r="C22" s="46">
        <v>5</v>
      </c>
      <c r="D22" s="10"/>
      <c r="E22" s="46">
        <v>10</v>
      </c>
      <c r="F22" s="10"/>
      <c r="G22" s="46">
        <v>10</v>
      </c>
      <c r="H22" s="10"/>
      <c r="I22" s="47">
        <f t="shared" ref="I22:I26" si="1">C22*D22+E22*F22+G22*H22</f>
        <v>0</v>
      </c>
    </row>
    <row r="23" spans="1:9" ht="30" x14ac:dyDescent="0.25">
      <c r="A23" s="41">
        <v>11</v>
      </c>
      <c r="B23" s="42" t="s">
        <v>21</v>
      </c>
      <c r="C23" s="46">
        <v>5</v>
      </c>
      <c r="D23" s="10"/>
      <c r="E23" s="46">
        <v>10</v>
      </c>
      <c r="F23" s="10"/>
      <c r="G23" s="46">
        <v>10</v>
      </c>
      <c r="H23" s="10"/>
      <c r="I23" s="47">
        <f t="shared" si="1"/>
        <v>0</v>
      </c>
    </row>
    <row r="24" spans="1:9" ht="30" x14ac:dyDescent="0.25">
      <c r="A24" s="41">
        <v>12</v>
      </c>
      <c r="B24" s="42" t="s">
        <v>22</v>
      </c>
      <c r="C24" s="46">
        <v>5</v>
      </c>
      <c r="D24" s="10"/>
      <c r="E24" s="46">
        <v>10</v>
      </c>
      <c r="F24" s="10"/>
      <c r="G24" s="46">
        <v>10</v>
      </c>
      <c r="H24" s="10"/>
      <c r="I24" s="47">
        <f t="shared" si="1"/>
        <v>0</v>
      </c>
    </row>
    <row r="25" spans="1:9" ht="30" x14ac:dyDescent="0.25">
      <c r="A25" s="41">
        <v>13</v>
      </c>
      <c r="B25" s="42" t="s">
        <v>64</v>
      </c>
      <c r="C25" s="46">
        <v>10</v>
      </c>
      <c r="D25" s="10"/>
      <c r="E25" s="46">
        <v>20</v>
      </c>
      <c r="F25" s="10"/>
      <c r="G25" s="46">
        <v>20</v>
      </c>
      <c r="H25" s="10"/>
      <c r="I25" s="47">
        <f t="shared" si="1"/>
        <v>0</v>
      </c>
    </row>
    <row r="26" spans="1:9" ht="30.75" thickBot="1" x14ac:dyDescent="0.3">
      <c r="A26" s="43">
        <v>14</v>
      </c>
      <c r="B26" s="44" t="s">
        <v>23</v>
      </c>
      <c r="C26" s="46">
        <v>10</v>
      </c>
      <c r="D26" s="10"/>
      <c r="E26" s="46">
        <v>20</v>
      </c>
      <c r="F26" s="10"/>
      <c r="G26" s="46">
        <v>20</v>
      </c>
      <c r="H26" s="10"/>
      <c r="I26" s="47">
        <f t="shared" si="1"/>
        <v>0</v>
      </c>
    </row>
    <row r="27" spans="1:9" ht="32.25" customHeight="1" thickBot="1" x14ac:dyDescent="0.3">
      <c r="A27" s="152" t="s">
        <v>26</v>
      </c>
      <c r="B27" s="123"/>
      <c r="C27" s="147" t="s">
        <v>6</v>
      </c>
      <c r="D27" s="149"/>
      <c r="E27" s="147" t="s">
        <v>7</v>
      </c>
      <c r="F27" s="149"/>
      <c r="G27" s="147" t="s">
        <v>8</v>
      </c>
      <c r="H27" s="149"/>
      <c r="I27" s="36"/>
    </row>
    <row r="28" spans="1:9" ht="30" x14ac:dyDescent="0.25">
      <c r="A28" s="49">
        <v>15</v>
      </c>
      <c r="B28" s="40" t="s">
        <v>64</v>
      </c>
      <c r="C28" s="45">
        <v>10</v>
      </c>
      <c r="D28" s="9"/>
      <c r="E28" s="45">
        <v>20</v>
      </c>
      <c r="F28" s="9"/>
      <c r="G28" s="45">
        <v>20</v>
      </c>
      <c r="H28" s="9"/>
      <c r="I28" s="47">
        <f>C28*D28+E28*F28+G28*H28</f>
        <v>0</v>
      </c>
    </row>
    <row r="29" spans="1:9" ht="30.75" thickBot="1" x14ac:dyDescent="0.3">
      <c r="A29" s="50">
        <v>16</v>
      </c>
      <c r="B29" s="42" t="s">
        <v>23</v>
      </c>
      <c r="C29" s="46">
        <v>10</v>
      </c>
      <c r="D29" s="10"/>
      <c r="E29" s="46">
        <v>20</v>
      </c>
      <c r="F29" s="10"/>
      <c r="G29" s="46">
        <v>20</v>
      </c>
      <c r="H29" s="10"/>
      <c r="I29" s="47">
        <f>C29*D29+E29*F29+G29*H29</f>
        <v>0</v>
      </c>
    </row>
    <row r="30" spans="1:9" ht="24.75" customHeight="1" thickBot="1" x14ac:dyDescent="0.3">
      <c r="A30" s="102" t="s">
        <v>27</v>
      </c>
      <c r="B30" s="104"/>
      <c r="C30" s="147" t="s">
        <v>6</v>
      </c>
      <c r="D30" s="149"/>
      <c r="E30" s="147" t="s">
        <v>7</v>
      </c>
      <c r="F30" s="149"/>
      <c r="G30" s="147" t="s">
        <v>8</v>
      </c>
      <c r="H30" s="149"/>
      <c r="I30" s="38"/>
    </row>
    <row r="31" spans="1:9" ht="30" x14ac:dyDescent="0.25">
      <c r="A31" s="39">
        <v>17</v>
      </c>
      <c r="B31" s="40" t="s">
        <v>19</v>
      </c>
      <c r="C31" s="45">
        <v>5</v>
      </c>
      <c r="D31" s="9"/>
      <c r="E31" s="45">
        <v>10</v>
      </c>
      <c r="F31" s="9"/>
      <c r="G31" s="45">
        <v>10</v>
      </c>
      <c r="H31" s="9"/>
      <c r="I31" s="47">
        <f>C31*D31+E31*F31+G31*H31</f>
        <v>0</v>
      </c>
    </row>
    <row r="32" spans="1:9" ht="30" x14ac:dyDescent="0.25">
      <c r="A32" s="41">
        <v>18</v>
      </c>
      <c r="B32" s="42" t="s">
        <v>20</v>
      </c>
      <c r="C32" s="46">
        <v>5</v>
      </c>
      <c r="D32" s="10"/>
      <c r="E32" s="46">
        <v>10</v>
      </c>
      <c r="F32" s="10"/>
      <c r="G32" s="46">
        <v>10</v>
      </c>
      <c r="H32" s="10"/>
      <c r="I32" s="47">
        <f t="shared" ref="I32:I36" si="2">C32*D32+E32*F32+G32*H32</f>
        <v>0</v>
      </c>
    </row>
    <row r="33" spans="1:12" ht="30" x14ac:dyDescent="0.25">
      <c r="A33" s="41">
        <v>19</v>
      </c>
      <c r="B33" s="42" t="s">
        <v>21</v>
      </c>
      <c r="C33" s="46">
        <v>5</v>
      </c>
      <c r="D33" s="10"/>
      <c r="E33" s="46">
        <v>10</v>
      </c>
      <c r="F33" s="10"/>
      <c r="G33" s="46">
        <v>10</v>
      </c>
      <c r="H33" s="10"/>
      <c r="I33" s="47">
        <f t="shared" si="2"/>
        <v>0</v>
      </c>
    </row>
    <row r="34" spans="1:12" ht="30" x14ac:dyDescent="0.25">
      <c r="A34" s="41">
        <v>20</v>
      </c>
      <c r="B34" s="42" t="s">
        <v>22</v>
      </c>
      <c r="C34" s="46">
        <v>5</v>
      </c>
      <c r="D34" s="10"/>
      <c r="E34" s="46">
        <v>10</v>
      </c>
      <c r="F34" s="10"/>
      <c r="G34" s="46">
        <v>10</v>
      </c>
      <c r="H34" s="10"/>
      <c r="I34" s="47">
        <f t="shared" si="2"/>
        <v>0</v>
      </c>
    </row>
    <row r="35" spans="1:12" ht="30" x14ac:dyDescent="0.25">
      <c r="A35" s="41">
        <v>21</v>
      </c>
      <c r="B35" s="42" t="s">
        <v>64</v>
      </c>
      <c r="C35" s="46">
        <v>5</v>
      </c>
      <c r="D35" s="10"/>
      <c r="E35" s="46">
        <v>10</v>
      </c>
      <c r="F35" s="10"/>
      <c r="G35" s="46">
        <v>10</v>
      </c>
      <c r="H35" s="10"/>
      <c r="I35" s="47">
        <f t="shared" si="2"/>
        <v>0</v>
      </c>
    </row>
    <row r="36" spans="1:12" ht="30.75" thickBot="1" x14ac:dyDescent="0.3">
      <c r="A36" s="43">
        <v>22</v>
      </c>
      <c r="B36" s="44" t="s">
        <v>23</v>
      </c>
      <c r="C36" s="46">
        <v>5</v>
      </c>
      <c r="D36" s="10"/>
      <c r="E36" s="46">
        <v>10</v>
      </c>
      <c r="F36" s="10"/>
      <c r="G36" s="46">
        <v>10</v>
      </c>
      <c r="H36" s="10"/>
      <c r="I36" s="47">
        <f t="shared" si="2"/>
        <v>0</v>
      </c>
    </row>
    <row r="37" spans="1:12" ht="33" customHeight="1" thickBot="1" x14ac:dyDescent="0.3">
      <c r="A37" s="152" t="s">
        <v>28</v>
      </c>
      <c r="B37" s="123"/>
      <c r="C37" s="147" t="s">
        <v>6</v>
      </c>
      <c r="D37" s="149"/>
      <c r="E37" s="147" t="s">
        <v>7</v>
      </c>
      <c r="F37" s="149"/>
      <c r="G37" s="147" t="s">
        <v>8</v>
      </c>
      <c r="H37" s="149"/>
      <c r="I37" s="36"/>
    </row>
    <row r="38" spans="1:12" ht="30" x14ac:dyDescent="0.25">
      <c r="A38" s="49">
        <v>23</v>
      </c>
      <c r="B38" s="40" t="s">
        <v>64</v>
      </c>
      <c r="C38" s="45">
        <v>5</v>
      </c>
      <c r="D38" s="9"/>
      <c r="E38" s="45">
        <v>10</v>
      </c>
      <c r="F38" s="9"/>
      <c r="G38" s="45">
        <v>10</v>
      </c>
      <c r="H38" s="9"/>
      <c r="I38" s="47">
        <f>C38*D38+E38*F38+G38*H38</f>
        <v>0</v>
      </c>
    </row>
    <row r="39" spans="1:12" ht="30.75" thickBot="1" x14ac:dyDescent="0.3">
      <c r="A39" s="51">
        <v>24</v>
      </c>
      <c r="B39" s="44" t="s">
        <v>23</v>
      </c>
      <c r="C39" s="52">
        <v>5</v>
      </c>
      <c r="D39" s="11"/>
      <c r="E39" s="52">
        <v>10</v>
      </c>
      <c r="F39" s="11"/>
      <c r="G39" s="52">
        <v>10</v>
      </c>
      <c r="H39" s="11"/>
      <c r="I39" s="48">
        <f>C39*D39+E39*F39+G39*H39</f>
        <v>0</v>
      </c>
    </row>
    <row r="40" spans="1:12" ht="32.25" customHeight="1" thickBot="1" x14ac:dyDescent="0.3">
      <c r="A40" s="111" t="s">
        <v>56</v>
      </c>
      <c r="B40" s="112"/>
      <c r="C40" s="112"/>
      <c r="D40" s="112"/>
      <c r="E40" s="112"/>
      <c r="F40" s="112"/>
      <c r="G40" s="112"/>
      <c r="H40" s="113"/>
      <c r="I40" s="86">
        <f>SUM(I38:I39,I11:I16,I18:I19,I21:I26,I28:I29,I31:I36,I38:I39)</f>
        <v>0</v>
      </c>
    </row>
    <row r="41" spans="1:12" s="16" customFormat="1" ht="15.75" thickBot="1" x14ac:dyDescent="0.3">
      <c r="A41" s="12"/>
      <c r="B41" s="12"/>
      <c r="C41" s="12"/>
      <c r="D41" s="13"/>
      <c r="E41" s="12"/>
      <c r="F41" s="13"/>
      <c r="G41" s="12"/>
      <c r="H41" s="13"/>
      <c r="I41" s="14"/>
      <c r="J41" s="15"/>
      <c r="K41" s="15"/>
      <c r="L41" s="15"/>
    </row>
    <row r="42" spans="1:12" ht="28.5" customHeight="1" thickBot="1" x14ac:dyDescent="0.3">
      <c r="A42" s="136" t="s">
        <v>32</v>
      </c>
      <c r="B42" s="137"/>
      <c r="C42" s="137"/>
      <c r="D42" s="137"/>
      <c r="E42" s="137"/>
      <c r="F42" s="137"/>
      <c r="G42" s="137"/>
      <c r="H42" s="137"/>
      <c r="I42" s="138"/>
    </row>
    <row r="43" spans="1:12" ht="24.75" customHeight="1" thickBot="1" x14ac:dyDescent="0.3">
      <c r="A43" s="139" t="s">
        <v>29</v>
      </c>
      <c r="B43" s="140"/>
      <c r="C43" s="140"/>
      <c r="D43" s="140"/>
      <c r="E43" s="140"/>
      <c r="F43" s="140"/>
      <c r="G43" s="140"/>
      <c r="H43" s="140"/>
      <c r="I43" s="141"/>
    </row>
    <row r="44" spans="1:12" ht="30.75" thickBot="1" x14ac:dyDescent="0.3">
      <c r="A44" s="53" t="s">
        <v>33</v>
      </c>
      <c r="B44" s="54" t="s">
        <v>0</v>
      </c>
      <c r="C44" s="153" t="s">
        <v>2</v>
      </c>
      <c r="D44" s="154"/>
      <c r="E44" s="155"/>
      <c r="F44" s="189" t="s">
        <v>5</v>
      </c>
      <c r="G44" s="190"/>
      <c r="H44" s="191"/>
      <c r="I44" s="36" t="s">
        <v>65</v>
      </c>
    </row>
    <row r="45" spans="1:12" ht="15.75" thickBot="1" x14ac:dyDescent="0.3">
      <c r="A45" s="55" t="s">
        <v>9</v>
      </c>
      <c r="B45" s="56" t="s">
        <v>10</v>
      </c>
      <c r="C45" s="144" t="s">
        <v>11</v>
      </c>
      <c r="D45" s="146"/>
      <c r="E45" s="145"/>
      <c r="F45" s="102" t="s">
        <v>12</v>
      </c>
      <c r="G45" s="103"/>
      <c r="H45" s="104"/>
      <c r="I45" s="57" t="s">
        <v>13</v>
      </c>
    </row>
    <row r="46" spans="1:12" ht="27" customHeight="1" thickBot="1" x14ac:dyDescent="0.3">
      <c r="A46" s="102" t="s">
        <v>30</v>
      </c>
      <c r="B46" s="104"/>
      <c r="C46" s="58"/>
      <c r="D46" s="59"/>
      <c r="E46" s="60"/>
      <c r="F46" s="61"/>
      <c r="G46" s="33"/>
      <c r="H46" s="62"/>
      <c r="I46" s="36"/>
    </row>
    <row r="47" spans="1:12" ht="75" x14ac:dyDescent="0.25">
      <c r="A47" s="41">
        <v>1</v>
      </c>
      <c r="B47" s="42" t="s">
        <v>36</v>
      </c>
      <c r="C47" s="105">
        <v>2</v>
      </c>
      <c r="D47" s="106"/>
      <c r="E47" s="107"/>
      <c r="F47" s="108"/>
      <c r="G47" s="109"/>
      <c r="H47" s="110"/>
      <c r="I47" s="47">
        <f>C47*F47</f>
        <v>0</v>
      </c>
    </row>
    <row r="48" spans="1:12" ht="75" x14ac:dyDescent="0.25">
      <c r="A48" s="41">
        <v>2</v>
      </c>
      <c r="B48" s="42" t="s">
        <v>39</v>
      </c>
      <c r="C48" s="105">
        <v>5</v>
      </c>
      <c r="D48" s="106"/>
      <c r="E48" s="107"/>
      <c r="F48" s="108"/>
      <c r="G48" s="109"/>
      <c r="H48" s="110"/>
      <c r="I48" s="47">
        <f t="shared" ref="I48:I49" si="3">C48*F48</f>
        <v>0</v>
      </c>
    </row>
    <row r="49" spans="1:9" ht="75.75" thickBot="1" x14ac:dyDescent="0.3">
      <c r="A49" s="41">
        <v>3</v>
      </c>
      <c r="B49" s="42" t="s">
        <v>40</v>
      </c>
      <c r="C49" s="90">
        <v>5</v>
      </c>
      <c r="D49" s="91"/>
      <c r="E49" s="92"/>
      <c r="F49" s="93"/>
      <c r="G49" s="94"/>
      <c r="H49" s="95"/>
      <c r="I49" s="47">
        <f t="shared" si="3"/>
        <v>0</v>
      </c>
    </row>
    <row r="50" spans="1:9" ht="44.25" customHeight="1" thickBot="1" x14ac:dyDescent="0.3">
      <c r="A50" s="150" t="s">
        <v>43</v>
      </c>
      <c r="B50" s="151"/>
      <c r="C50" s="147"/>
      <c r="D50" s="148"/>
      <c r="E50" s="149"/>
      <c r="F50" s="147"/>
      <c r="G50" s="148"/>
      <c r="H50" s="149"/>
      <c r="I50" s="37"/>
    </row>
    <row r="51" spans="1:9" ht="45" x14ac:dyDescent="0.25">
      <c r="A51" s="50">
        <v>5</v>
      </c>
      <c r="B51" s="42" t="s">
        <v>41</v>
      </c>
      <c r="C51" s="96">
        <v>5</v>
      </c>
      <c r="D51" s="97"/>
      <c r="E51" s="98"/>
      <c r="F51" s="99"/>
      <c r="G51" s="100"/>
      <c r="H51" s="101"/>
      <c r="I51" s="47">
        <f>C51*F51</f>
        <v>0</v>
      </c>
    </row>
    <row r="52" spans="1:9" ht="45.75" thickBot="1" x14ac:dyDescent="0.3">
      <c r="A52" s="51">
        <v>6</v>
      </c>
      <c r="B52" s="44" t="s">
        <v>42</v>
      </c>
      <c r="C52" s="90">
        <v>5</v>
      </c>
      <c r="D52" s="91"/>
      <c r="E52" s="92"/>
      <c r="F52" s="93"/>
      <c r="G52" s="94"/>
      <c r="H52" s="95"/>
      <c r="I52" s="47">
        <f>C52*F52</f>
        <v>0</v>
      </c>
    </row>
    <row r="53" spans="1:9" ht="27.75" customHeight="1" thickBot="1" x14ac:dyDescent="0.3">
      <c r="A53" s="111" t="s">
        <v>57</v>
      </c>
      <c r="B53" s="112"/>
      <c r="C53" s="112"/>
      <c r="D53" s="112"/>
      <c r="E53" s="112"/>
      <c r="F53" s="112"/>
      <c r="G53" s="112"/>
      <c r="H53" s="113"/>
      <c r="I53" s="87">
        <f>SUM(I47:I49,I51:I52)</f>
        <v>0</v>
      </c>
    </row>
    <row r="54" spans="1:9" ht="15.75" thickBot="1" x14ac:dyDescent="0.3"/>
    <row r="55" spans="1:9" ht="23.25" customHeight="1" thickBot="1" x14ac:dyDescent="0.3">
      <c r="A55" s="136" t="s">
        <v>44</v>
      </c>
      <c r="B55" s="137"/>
      <c r="C55" s="137"/>
      <c r="D55" s="137"/>
      <c r="E55" s="137"/>
      <c r="F55" s="137"/>
      <c r="G55" s="137"/>
      <c r="H55" s="137"/>
      <c r="I55" s="138"/>
    </row>
    <row r="56" spans="1:9" ht="25.5" customHeight="1" thickBot="1" x14ac:dyDescent="0.3">
      <c r="A56" s="139" t="s">
        <v>48</v>
      </c>
      <c r="B56" s="140"/>
      <c r="C56" s="140"/>
      <c r="D56" s="140"/>
      <c r="E56" s="140"/>
      <c r="F56" s="140"/>
      <c r="G56" s="140"/>
      <c r="H56" s="140"/>
      <c r="I56" s="141"/>
    </row>
    <row r="57" spans="1:9" ht="60.75" thickBot="1" x14ac:dyDescent="0.3">
      <c r="A57" s="63" t="s">
        <v>33</v>
      </c>
      <c r="B57" s="64" t="s">
        <v>0</v>
      </c>
      <c r="C57" s="102" t="s">
        <v>2</v>
      </c>
      <c r="D57" s="104"/>
      <c r="E57" s="34" t="s">
        <v>5</v>
      </c>
      <c r="F57" s="102" t="s">
        <v>2</v>
      </c>
      <c r="G57" s="104"/>
      <c r="H57" s="35" t="s">
        <v>5</v>
      </c>
      <c r="I57" s="36" t="s">
        <v>35</v>
      </c>
    </row>
    <row r="58" spans="1:9" ht="15.75" thickBot="1" x14ac:dyDescent="0.3">
      <c r="A58" s="55" t="s">
        <v>9</v>
      </c>
      <c r="B58" s="56" t="s">
        <v>10</v>
      </c>
      <c r="C58" s="144" t="s">
        <v>11</v>
      </c>
      <c r="D58" s="145"/>
      <c r="E58" s="56" t="s">
        <v>12</v>
      </c>
      <c r="F58" s="144" t="s">
        <v>13</v>
      </c>
      <c r="G58" s="146"/>
      <c r="H58" s="65" t="s">
        <v>14</v>
      </c>
      <c r="I58" s="57" t="s">
        <v>15</v>
      </c>
    </row>
    <row r="59" spans="1:9" ht="15.75" thickBot="1" x14ac:dyDescent="0.3">
      <c r="A59" s="102" t="s">
        <v>30</v>
      </c>
      <c r="B59" s="104"/>
      <c r="C59" s="147" t="s">
        <v>31</v>
      </c>
      <c r="D59" s="148"/>
      <c r="E59" s="149"/>
      <c r="F59" s="147" t="s">
        <v>34</v>
      </c>
      <c r="G59" s="148"/>
      <c r="H59" s="149"/>
      <c r="I59" s="36"/>
    </row>
    <row r="60" spans="1:9" ht="60" customHeight="1" x14ac:dyDescent="0.25">
      <c r="A60" s="39">
        <v>1</v>
      </c>
      <c r="B60" s="66" t="s">
        <v>46</v>
      </c>
      <c r="C60" s="142">
        <v>20</v>
      </c>
      <c r="D60" s="143"/>
      <c r="E60" s="9"/>
      <c r="F60" s="96">
        <v>5</v>
      </c>
      <c r="G60" s="98"/>
      <c r="H60" s="10"/>
      <c r="I60" s="47">
        <f>C60*E60+F60*H60</f>
        <v>0</v>
      </c>
    </row>
    <row r="61" spans="1:9" ht="53.25" customHeight="1" x14ac:dyDescent="0.25">
      <c r="A61" s="41">
        <v>2</v>
      </c>
      <c r="B61" s="67" t="s">
        <v>45</v>
      </c>
      <c r="C61" s="105">
        <v>20</v>
      </c>
      <c r="D61" s="107"/>
      <c r="E61" s="10"/>
      <c r="F61" s="105">
        <v>5</v>
      </c>
      <c r="G61" s="107"/>
      <c r="H61" s="10"/>
      <c r="I61" s="47">
        <f t="shared" ref="I61:I65" si="4">C61*E61+F61*H61</f>
        <v>0</v>
      </c>
    </row>
    <row r="62" spans="1:9" ht="45" x14ac:dyDescent="0.25">
      <c r="A62" s="41">
        <v>3</v>
      </c>
      <c r="B62" s="68" t="s">
        <v>47</v>
      </c>
      <c r="C62" s="105">
        <v>20</v>
      </c>
      <c r="D62" s="107"/>
      <c r="E62" s="10"/>
      <c r="F62" s="105">
        <v>5</v>
      </c>
      <c r="G62" s="107"/>
      <c r="H62" s="10"/>
      <c r="I62" s="47">
        <f t="shared" si="4"/>
        <v>0</v>
      </c>
    </row>
    <row r="63" spans="1:9" ht="30" x14ac:dyDescent="0.25">
      <c r="A63" s="41">
        <v>4</v>
      </c>
      <c r="B63" s="67" t="s">
        <v>49</v>
      </c>
      <c r="C63" s="105">
        <v>2</v>
      </c>
      <c r="D63" s="107"/>
      <c r="E63" s="10"/>
      <c r="F63" s="105">
        <v>2</v>
      </c>
      <c r="G63" s="107"/>
      <c r="H63" s="10"/>
      <c r="I63" s="47">
        <f t="shared" si="4"/>
        <v>0</v>
      </c>
    </row>
    <row r="64" spans="1:9" ht="30" x14ac:dyDescent="0.25">
      <c r="A64" s="41">
        <v>5</v>
      </c>
      <c r="B64" s="67" t="s">
        <v>50</v>
      </c>
      <c r="C64" s="105">
        <v>2</v>
      </c>
      <c r="D64" s="107"/>
      <c r="E64" s="10"/>
      <c r="F64" s="105">
        <v>2</v>
      </c>
      <c r="G64" s="107"/>
      <c r="H64" s="10"/>
      <c r="I64" s="47">
        <f t="shared" si="4"/>
        <v>0</v>
      </c>
    </row>
    <row r="65" spans="1:13" ht="30.75" thickBot="1" x14ac:dyDescent="0.3">
      <c r="A65" s="41">
        <v>6</v>
      </c>
      <c r="B65" s="68" t="s">
        <v>51</v>
      </c>
      <c r="C65" s="105">
        <v>2</v>
      </c>
      <c r="D65" s="107"/>
      <c r="E65" s="10"/>
      <c r="F65" s="105">
        <v>2</v>
      </c>
      <c r="G65" s="107"/>
      <c r="H65" s="10"/>
      <c r="I65" s="47">
        <f t="shared" si="4"/>
        <v>0</v>
      </c>
      <c r="M65" s="32"/>
    </row>
    <row r="66" spans="1:13" ht="28.5" customHeight="1" thickBot="1" x14ac:dyDescent="0.3">
      <c r="A66" s="111" t="s">
        <v>58</v>
      </c>
      <c r="B66" s="112"/>
      <c r="C66" s="112"/>
      <c r="D66" s="112"/>
      <c r="E66" s="112"/>
      <c r="F66" s="112"/>
      <c r="G66" s="112"/>
      <c r="H66" s="113"/>
      <c r="I66" s="86">
        <f>SUM(I60:I65)</f>
        <v>0</v>
      </c>
    </row>
    <row r="67" spans="1:13" x14ac:dyDescent="0.25">
      <c r="A67" s="18"/>
      <c r="B67" s="19"/>
      <c r="C67" s="20"/>
      <c r="D67" s="21"/>
      <c r="E67" s="19"/>
      <c r="F67" s="21"/>
      <c r="G67" s="20"/>
      <c r="H67" s="22"/>
      <c r="I67" s="22"/>
    </row>
    <row r="68" spans="1:13" ht="15.75" thickBot="1" x14ac:dyDescent="0.3"/>
    <row r="69" spans="1:13" ht="27" customHeight="1" thickBot="1" x14ac:dyDescent="0.3">
      <c r="A69" s="136" t="s">
        <v>52</v>
      </c>
      <c r="B69" s="137"/>
      <c r="C69" s="137"/>
      <c r="D69" s="137"/>
      <c r="E69" s="137"/>
      <c r="F69" s="137"/>
      <c r="G69" s="137"/>
      <c r="H69" s="137"/>
      <c r="I69" s="138"/>
    </row>
    <row r="70" spans="1:13" ht="28.5" customHeight="1" thickBot="1" x14ac:dyDescent="0.3">
      <c r="A70" s="139" t="s">
        <v>37</v>
      </c>
      <c r="B70" s="140"/>
      <c r="C70" s="140"/>
      <c r="D70" s="140"/>
      <c r="E70" s="140"/>
      <c r="F70" s="140"/>
      <c r="G70" s="140"/>
      <c r="H70" s="140"/>
      <c r="I70" s="141"/>
    </row>
    <row r="71" spans="1:13" ht="142.5" customHeight="1" thickBot="1" x14ac:dyDescent="0.3">
      <c r="A71" s="63" t="s">
        <v>1</v>
      </c>
      <c r="B71" s="69" t="s">
        <v>0</v>
      </c>
      <c r="C71" s="124" t="s">
        <v>53</v>
      </c>
      <c r="D71" s="133"/>
      <c r="E71" s="134" t="s">
        <v>54</v>
      </c>
      <c r="F71" s="135"/>
      <c r="G71" s="122" t="s">
        <v>55</v>
      </c>
      <c r="H71" s="122"/>
      <c r="I71" s="123"/>
    </row>
    <row r="72" spans="1:13" ht="22.5" customHeight="1" x14ac:dyDescent="0.25">
      <c r="A72" s="70" t="s">
        <v>9</v>
      </c>
      <c r="B72" s="71" t="s">
        <v>10</v>
      </c>
      <c r="C72" s="124" t="s">
        <v>11</v>
      </c>
      <c r="D72" s="125"/>
      <c r="E72" s="126" t="s">
        <v>12</v>
      </c>
      <c r="F72" s="127"/>
      <c r="G72" s="128" t="s">
        <v>13</v>
      </c>
      <c r="H72" s="129"/>
      <c r="I72" s="130"/>
    </row>
    <row r="73" spans="1:13" ht="142.5" thickBot="1" x14ac:dyDescent="0.3">
      <c r="A73" s="41">
        <v>1</v>
      </c>
      <c r="B73" s="72" t="s">
        <v>38</v>
      </c>
      <c r="C73" s="120">
        <v>24</v>
      </c>
      <c r="D73" s="120"/>
      <c r="E73" s="121"/>
      <c r="F73" s="121"/>
      <c r="G73" s="131">
        <f>C73*E73</f>
        <v>0</v>
      </c>
      <c r="H73" s="131"/>
      <c r="I73" s="132"/>
    </row>
    <row r="74" spans="1:13" ht="25.5" customHeight="1" thickBot="1" x14ac:dyDescent="0.3">
      <c r="A74" s="111" t="s">
        <v>59</v>
      </c>
      <c r="B74" s="112"/>
      <c r="C74" s="112"/>
      <c r="D74" s="112"/>
      <c r="E74" s="112"/>
      <c r="F74" s="112"/>
      <c r="G74" s="112"/>
      <c r="H74" s="113"/>
      <c r="I74" s="88">
        <f>G73</f>
        <v>0</v>
      </c>
    </row>
    <row r="75" spans="1:13" ht="15.75" thickBot="1" x14ac:dyDescent="0.3"/>
    <row r="76" spans="1:13" ht="22.5" customHeight="1" thickBot="1" x14ac:dyDescent="0.3">
      <c r="A76" s="117" t="s">
        <v>61</v>
      </c>
      <c r="B76" s="118"/>
      <c r="C76" s="118"/>
      <c r="D76" s="118"/>
      <c r="E76" s="118"/>
      <c r="F76" s="118"/>
      <c r="G76" s="118"/>
      <c r="H76" s="118"/>
      <c r="I76" s="119"/>
    </row>
    <row r="77" spans="1:13" ht="26.25" customHeight="1" thickBot="1" x14ac:dyDescent="0.3">
      <c r="A77" s="114" t="s">
        <v>60</v>
      </c>
      <c r="B77" s="115"/>
      <c r="C77" s="115"/>
      <c r="D77" s="115"/>
      <c r="E77" s="115"/>
      <c r="F77" s="115"/>
      <c r="G77" s="115"/>
      <c r="H77" s="116"/>
      <c r="I77" s="87">
        <f>I40+I53+I66+I74</f>
        <v>0</v>
      </c>
    </row>
    <row r="78" spans="1:13" ht="15.75" x14ac:dyDescent="0.25">
      <c r="A78" s="23"/>
      <c r="B78" s="24"/>
      <c r="C78" s="24"/>
      <c r="D78" s="24"/>
      <c r="E78" s="24"/>
      <c r="F78" s="24"/>
      <c r="G78" s="24"/>
      <c r="H78" s="24"/>
      <c r="I78" s="25"/>
    </row>
    <row r="79" spans="1:13" ht="15.75" x14ac:dyDescent="0.25">
      <c r="A79" s="26"/>
      <c r="B79" s="18"/>
      <c r="C79" s="18"/>
      <c r="D79" s="18"/>
      <c r="E79" s="18"/>
      <c r="F79" s="18"/>
      <c r="G79" s="18"/>
      <c r="H79" s="18"/>
      <c r="I79" s="27"/>
    </row>
    <row r="80" spans="1:13" ht="20.25" x14ac:dyDescent="0.25">
      <c r="A80" s="28"/>
      <c r="B80" s="29"/>
      <c r="C80" s="29"/>
      <c r="D80" s="29"/>
      <c r="E80" s="29"/>
      <c r="F80" s="29"/>
      <c r="G80" s="29"/>
      <c r="H80" s="29"/>
      <c r="I80" s="30"/>
    </row>
    <row r="81" spans="1:9" ht="15.75" x14ac:dyDescent="0.25">
      <c r="A81" s="23"/>
      <c r="B81" s="24"/>
      <c r="C81" s="24"/>
      <c r="D81" s="24"/>
      <c r="E81" s="24"/>
      <c r="F81" s="24"/>
      <c r="G81" s="24"/>
      <c r="H81" s="24"/>
      <c r="I81" s="25"/>
    </row>
    <row r="82" spans="1:9" ht="15.75" x14ac:dyDescent="0.25">
      <c r="A82" s="165"/>
      <c r="B82" s="166"/>
      <c r="C82" s="166"/>
      <c r="D82" s="166"/>
      <c r="E82" s="166"/>
      <c r="F82" s="166"/>
      <c r="G82" s="166"/>
      <c r="H82" s="166"/>
      <c r="I82" s="167"/>
    </row>
    <row r="83" spans="1:9" x14ac:dyDescent="0.25">
      <c r="A83" s="31"/>
      <c r="B83" s="18"/>
      <c r="C83" s="18"/>
      <c r="D83" s="18"/>
      <c r="E83" s="18"/>
      <c r="F83" s="18"/>
      <c r="G83" s="18"/>
      <c r="H83" s="18"/>
      <c r="I83" s="27"/>
    </row>
    <row r="84" spans="1:9" x14ac:dyDescent="0.25">
      <c r="A84" s="31"/>
      <c r="B84" s="18"/>
      <c r="C84" s="18"/>
      <c r="D84" s="18"/>
      <c r="E84" s="18"/>
      <c r="F84" s="18"/>
      <c r="G84" s="18"/>
      <c r="H84" s="18"/>
      <c r="I84" s="27"/>
    </row>
    <row r="85" spans="1:9" x14ac:dyDescent="0.25">
      <c r="A85" s="31"/>
      <c r="B85" s="18"/>
      <c r="C85" s="18"/>
      <c r="D85" s="18"/>
      <c r="E85" s="18"/>
      <c r="F85" s="18"/>
      <c r="G85" s="18"/>
      <c r="H85" s="18"/>
      <c r="I85" s="27"/>
    </row>
    <row r="86" spans="1:9" ht="15" customHeight="1" x14ac:dyDescent="0.25">
      <c r="A86" s="159" t="s">
        <v>69</v>
      </c>
      <c r="B86" s="160"/>
      <c r="C86" s="160"/>
      <c r="D86" s="160"/>
      <c r="E86" s="160"/>
      <c r="F86" s="160"/>
      <c r="G86" s="160"/>
      <c r="H86" s="160"/>
      <c r="I86" s="161"/>
    </row>
    <row r="87" spans="1:9" x14ac:dyDescent="0.25">
      <c r="A87" s="159"/>
      <c r="B87" s="160"/>
      <c r="C87" s="160"/>
      <c r="D87" s="160"/>
      <c r="E87" s="160"/>
      <c r="F87" s="160"/>
      <c r="G87" s="160"/>
      <c r="H87" s="160"/>
      <c r="I87" s="161"/>
    </row>
    <row r="88" spans="1:9" x14ac:dyDescent="0.25">
      <c r="A88" s="159"/>
      <c r="B88" s="160"/>
      <c r="C88" s="160"/>
      <c r="D88" s="160"/>
      <c r="E88" s="160"/>
      <c r="F88" s="160"/>
      <c r="G88" s="160"/>
      <c r="H88" s="160"/>
      <c r="I88" s="161"/>
    </row>
    <row r="89" spans="1:9" x14ac:dyDescent="0.25">
      <c r="A89" s="159"/>
      <c r="B89" s="160"/>
      <c r="C89" s="160"/>
      <c r="D89" s="160"/>
      <c r="E89" s="160"/>
      <c r="F89" s="160"/>
      <c r="G89" s="160"/>
      <c r="H89" s="160"/>
      <c r="I89" s="161"/>
    </row>
    <row r="90" spans="1:9" x14ac:dyDescent="0.25">
      <c r="A90" s="159"/>
      <c r="B90" s="160"/>
      <c r="C90" s="160"/>
      <c r="D90" s="160"/>
      <c r="E90" s="160"/>
      <c r="F90" s="160"/>
      <c r="G90" s="160"/>
      <c r="H90" s="160"/>
      <c r="I90" s="161"/>
    </row>
    <row r="91" spans="1:9" x14ac:dyDescent="0.25">
      <c r="A91" s="159"/>
      <c r="B91" s="160"/>
      <c r="C91" s="160"/>
      <c r="D91" s="160"/>
      <c r="E91" s="160"/>
      <c r="F91" s="160"/>
      <c r="G91" s="160"/>
      <c r="H91" s="160"/>
      <c r="I91" s="161"/>
    </row>
    <row r="92" spans="1:9" ht="15.75" thickBot="1" x14ac:dyDescent="0.3">
      <c r="A92" s="162"/>
      <c r="B92" s="163"/>
      <c r="C92" s="163"/>
      <c r="D92" s="163"/>
      <c r="E92" s="163"/>
      <c r="F92" s="163"/>
      <c r="G92" s="163"/>
      <c r="H92" s="163"/>
      <c r="I92" s="164"/>
    </row>
    <row r="95" spans="1:9" x14ac:dyDescent="0.25">
      <c r="A95" s="32" t="s">
        <v>63</v>
      </c>
      <c r="B95" s="73"/>
      <c r="C95" s="73"/>
      <c r="D95" s="74"/>
      <c r="E95" s="73"/>
      <c r="F95" s="74"/>
      <c r="G95" s="73"/>
      <c r="H95" s="74"/>
      <c r="I95" s="74"/>
    </row>
    <row r="96" spans="1:9" ht="27" customHeight="1" x14ac:dyDescent="0.25">
      <c r="A96" s="168" t="s">
        <v>62</v>
      </c>
      <c r="B96" s="168"/>
      <c r="C96" s="168"/>
      <c r="D96" s="168"/>
      <c r="E96" s="168"/>
      <c r="F96" s="168"/>
      <c r="G96" s="168"/>
      <c r="H96" s="168"/>
      <c r="I96" s="168"/>
    </row>
  </sheetData>
  <sheetProtection password="DD69" sheet="1" objects="1" scenarios="1"/>
  <mergeCells count="92">
    <mergeCell ref="A2:I2"/>
    <mergeCell ref="A86:I92"/>
    <mergeCell ref="A82:I82"/>
    <mergeCell ref="A96:I96"/>
    <mergeCell ref="A1:I1"/>
    <mergeCell ref="A3:I3"/>
    <mergeCell ref="A4:I4"/>
    <mergeCell ref="A5:I5"/>
    <mergeCell ref="C10:D10"/>
    <mergeCell ref="E10:F10"/>
    <mergeCell ref="G10:H10"/>
    <mergeCell ref="A6:I6"/>
    <mergeCell ref="A7:I7"/>
    <mergeCell ref="A10:B10"/>
    <mergeCell ref="F44:H44"/>
    <mergeCell ref="C45:E45"/>
    <mergeCell ref="A17:B17"/>
    <mergeCell ref="C17:D17"/>
    <mergeCell ref="E17:F17"/>
    <mergeCell ref="A20:B20"/>
    <mergeCell ref="C20:D20"/>
    <mergeCell ref="E20:F20"/>
    <mergeCell ref="A43:I43"/>
    <mergeCell ref="A42:I42"/>
    <mergeCell ref="A27:B27"/>
    <mergeCell ref="C27:D27"/>
    <mergeCell ref="E27:F27"/>
    <mergeCell ref="A30:B30"/>
    <mergeCell ref="C30:D30"/>
    <mergeCell ref="E30:F30"/>
    <mergeCell ref="C52:E52"/>
    <mergeCell ref="F52:H52"/>
    <mergeCell ref="G20:H20"/>
    <mergeCell ref="G17:H17"/>
    <mergeCell ref="A40:H40"/>
    <mergeCell ref="G37:H37"/>
    <mergeCell ref="C50:E50"/>
    <mergeCell ref="G30:H30"/>
    <mergeCell ref="G27:H27"/>
    <mergeCell ref="A50:B50"/>
    <mergeCell ref="A46:B46"/>
    <mergeCell ref="A37:B37"/>
    <mergeCell ref="C37:D37"/>
    <mergeCell ref="E37:F37"/>
    <mergeCell ref="F50:H50"/>
    <mergeCell ref="C44:E44"/>
    <mergeCell ref="F62:G62"/>
    <mergeCell ref="A53:H53"/>
    <mergeCell ref="C60:D60"/>
    <mergeCell ref="C61:D61"/>
    <mergeCell ref="C62:D62"/>
    <mergeCell ref="A56:I56"/>
    <mergeCell ref="C57:D57"/>
    <mergeCell ref="F57:G57"/>
    <mergeCell ref="C58:D58"/>
    <mergeCell ref="F58:G58"/>
    <mergeCell ref="A59:B59"/>
    <mergeCell ref="C59:E59"/>
    <mergeCell ref="F59:H59"/>
    <mergeCell ref="F60:G60"/>
    <mergeCell ref="F61:G61"/>
    <mergeCell ref="A55:I55"/>
    <mergeCell ref="F63:G63"/>
    <mergeCell ref="F64:G64"/>
    <mergeCell ref="F65:G65"/>
    <mergeCell ref="A69:I69"/>
    <mergeCell ref="A70:I70"/>
    <mergeCell ref="A66:H66"/>
    <mergeCell ref="C63:D63"/>
    <mergeCell ref="C64:D64"/>
    <mergeCell ref="C65:D65"/>
    <mergeCell ref="G71:I71"/>
    <mergeCell ref="C72:D72"/>
    <mergeCell ref="E72:F72"/>
    <mergeCell ref="G72:I72"/>
    <mergeCell ref="G73:I73"/>
    <mergeCell ref="C71:D71"/>
    <mergeCell ref="E71:F71"/>
    <mergeCell ref="A74:H74"/>
    <mergeCell ref="A77:H77"/>
    <mergeCell ref="A76:I76"/>
    <mergeCell ref="C73:D73"/>
    <mergeCell ref="E73:F73"/>
    <mergeCell ref="C49:E49"/>
    <mergeCell ref="F49:H49"/>
    <mergeCell ref="C51:E51"/>
    <mergeCell ref="F51:H51"/>
    <mergeCell ref="F45:H45"/>
    <mergeCell ref="C47:E47"/>
    <mergeCell ref="F47:H47"/>
    <mergeCell ref="C48:E48"/>
    <mergeCell ref="F48:H48"/>
  </mergeCells>
  <pageMargins left="0.7" right="0.7" top="0.75" bottom="0.75" header="0.3" footer="0.3"/>
  <pageSetup paperSize="9" scale="64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"/>
  <sheetViews>
    <sheetView workbookViewId="0">
      <selection sqref="A1:XFD2"/>
    </sheetView>
  </sheetViews>
  <sheetFormatPr defaultRowHeight="15" x14ac:dyDescent="0.25"/>
  <sheetData>
    <row r="1" spans="1:12" x14ac:dyDescent="0.25">
      <c r="A1" t="s">
        <v>63</v>
      </c>
      <c r="B1" s="1"/>
      <c r="C1" s="1"/>
      <c r="D1" s="2"/>
      <c r="E1" s="1"/>
      <c r="F1" s="2"/>
      <c r="G1" s="1"/>
      <c r="H1" s="2"/>
      <c r="I1" s="2"/>
      <c r="J1" s="1"/>
      <c r="K1" s="1"/>
      <c r="L1" s="1"/>
    </row>
    <row r="2" spans="1:12" x14ac:dyDescent="0.25">
      <c r="A2" t="s">
        <v>62</v>
      </c>
      <c r="B2" s="1"/>
      <c r="C2" s="1"/>
      <c r="D2" s="2"/>
      <c r="E2" s="1"/>
      <c r="F2" s="2"/>
      <c r="G2" s="1"/>
      <c r="H2" s="2"/>
      <c r="I2" s="2"/>
      <c r="J2" s="1"/>
      <c r="K2" s="1"/>
      <c r="L2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Załącznik 1A</vt:lpstr>
      <vt:lpstr>Arkusz2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Andrzej Mychałyk</dc:creator>
  <cp:lastModifiedBy>Alicja Pilarczyk</cp:lastModifiedBy>
  <cp:lastPrinted>2022-03-17T12:13:50Z</cp:lastPrinted>
  <dcterms:created xsi:type="dcterms:W3CDTF">2020-03-06T07:10:14Z</dcterms:created>
  <dcterms:modified xsi:type="dcterms:W3CDTF">2022-03-17T12:13:54Z</dcterms:modified>
</cp:coreProperties>
</file>